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'Лист1'!$A$1:$J$185</definedName>
  </definedNames>
  <calcPr fullCalcOnLoad="1"/>
</workbook>
</file>

<file path=xl/sharedStrings.xml><?xml version="1.0" encoding="utf-8"?>
<sst xmlns="http://schemas.openxmlformats.org/spreadsheetml/2006/main" count="451" uniqueCount="184">
  <si>
    <t xml:space="preserve">1 день       </t>
  </si>
  <si>
    <t>Завтрак</t>
  </si>
  <si>
    <t>Выход</t>
  </si>
  <si>
    <t>Какао на молоке</t>
  </si>
  <si>
    <t>Батон высший сорт</t>
  </si>
  <si>
    <t>Итого</t>
  </si>
  <si>
    <t>Обед</t>
  </si>
  <si>
    <t>Картофельное пюре</t>
  </si>
  <si>
    <t>Компот из сухофруктов</t>
  </si>
  <si>
    <t>Чай с молоком</t>
  </si>
  <si>
    <t>Каша гречневая рассыпчатая</t>
  </si>
  <si>
    <t>Напиток из сиропа шиповника</t>
  </si>
  <si>
    <t>Чай с сахаром</t>
  </si>
  <si>
    <t>Картофель отварной</t>
  </si>
  <si>
    <t>Белки</t>
  </si>
  <si>
    <t>Жиры</t>
  </si>
  <si>
    <t>Углев.</t>
  </si>
  <si>
    <t>Калл</t>
  </si>
  <si>
    <t>Витамин В1</t>
  </si>
  <si>
    <t>Витамин С</t>
  </si>
  <si>
    <t>Витамин А</t>
  </si>
  <si>
    <t>Рассольник Ленинградский с мясом и со сметаной</t>
  </si>
  <si>
    <t>Щи из свежей капусты с мясом и со сметаной</t>
  </si>
  <si>
    <t xml:space="preserve">2 день       </t>
  </si>
  <si>
    <t>Суп картофельный с бобовыми с мясом</t>
  </si>
  <si>
    <t xml:space="preserve">3 день       </t>
  </si>
  <si>
    <t xml:space="preserve">Каша молочная рисовая </t>
  </si>
  <si>
    <t>Яйцо вареное</t>
  </si>
  <si>
    <t xml:space="preserve">4 день       </t>
  </si>
  <si>
    <t>Свекольник с мясом и со сметаной</t>
  </si>
  <si>
    <t>Напиток из черной смородины</t>
  </si>
  <si>
    <t>Жаркое по-домашнему  из говядины</t>
  </si>
  <si>
    <t xml:space="preserve">5 день       </t>
  </si>
  <si>
    <t>Пельмени отварные с маслом сливочным</t>
  </si>
  <si>
    <t xml:space="preserve">6 день       </t>
  </si>
  <si>
    <t>Каша яичная с мясопродуктами</t>
  </si>
  <si>
    <t>Шницель из рыбы</t>
  </si>
  <si>
    <t xml:space="preserve">7 день       </t>
  </si>
  <si>
    <t>Сырники из творога со сгущенным молоком</t>
  </si>
  <si>
    <t>Суп картофельный с крупой и курицей</t>
  </si>
  <si>
    <t>Капуста тушеная</t>
  </si>
  <si>
    <t>Овощное рагу</t>
  </si>
  <si>
    <t xml:space="preserve">8 день       </t>
  </si>
  <si>
    <t>Каша молочная Дружба</t>
  </si>
  <si>
    <t>Икра баклажанная</t>
  </si>
  <si>
    <t>Борщ из свежей капусты с мясом и со сметаной</t>
  </si>
  <si>
    <t xml:space="preserve">9 день       </t>
  </si>
  <si>
    <t>Суп картофельный с мясными фрикадельками</t>
  </si>
  <si>
    <t xml:space="preserve">10день       </t>
  </si>
  <si>
    <t xml:space="preserve">Каша молочная геркулесовая </t>
  </si>
  <si>
    <t>Суп-лапша домашняя с курицей</t>
  </si>
  <si>
    <t>1\100</t>
  </si>
  <si>
    <t>1\200</t>
  </si>
  <si>
    <t>1\75</t>
  </si>
  <si>
    <t>Кисель из витаминизированного концентрата</t>
  </si>
  <si>
    <t>1\200\10</t>
  </si>
  <si>
    <t>1шт</t>
  </si>
  <si>
    <t>1\10</t>
  </si>
  <si>
    <t>1\40</t>
  </si>
  <si>
    <t>1\135</t>
  </si>
  <si>
    <t>1\200\15</t>
  </si>
  <si>
    <t>1\50</t>
  </si>
  <si>
    <t>Икра кабачковая</t>
  </si>
  <si>
    <t>1\50\50</t>
  </si>
  <si>
    <t xml:space="preserve"> </t>
  </si>
  <si>
    <t>Рыба припущенная (минтай) с маслом</t>
  </si>
  <si>
    <t>2\50\20</t>
  </si>
  <si>
    <t>Биточки куриные с маслом сливочным</t>
  </si>
  <si>
    <t>Макароны запеченные с сыром</t>
  </si>
  <si>
    <t>Салат из свежих огурцов</t>
  </si>
  <si>
    <t>Уха с перловой крупой  с сайрой</t>
  </si>
  <si>
    <t>1\100\15</t>
  </si>
  <si>
    <t>Блинчики с фруктовым джемом</t>
  </si>
  <si>
    <t>1\70</t>
  </si>
  <si>
    <t>Творожок детский лактовит</t>
  </si>
  <si>
    <t>Сельдь с гарниром</t>
  </si>
  <si>
    <t>1\150\20</t>
  </si>
  <si>
    <t>Сок т/п "Привет"</t>
  </si>
  <si>
    <t>№302 таб.4</t>
  </si>
  <si>
    <t xml:space="preserve">№ 693 </t>
  </si>
  <si>
    <t>№16</t>
  </si>
  <si>
    <t>№124</t>
  </si>
  <si>
    <t>№520</t>
  </si>
  <si>
    <t>ТТК</t>
  </si>
  <si>
    <t>1\150</t>
  </si>
  <si>
    <t>Котлета любительская из горбуши</t>
  </si>
  <si>
    <t>№135</t>
  </si>
  <si>
    <t>Омлет натуральный с маслом сливочным</t>
  </si>
  <si>
    <t>ВитаминС</t>
  </si>
  <si>
    <t>ВитаминА</t>
  </si>
  <si>
    <t>№340</t>
  </si>
  <si>
    <t>№71</t>
  </si>
  <si>
    <t>№139</t>
  </si>
  <si>
    <t>таб№4</t>
  </si>
  <si>
    <t>№22</t>
  </si>
  <si>
    <t>таб.№4</t>
  </si>
  <si>
    <t>№337</t>
  </si>
  <si>
    <t>1\105\5</t>
  </si>
  <si>
    <t>№518</t>
  </si>
  <si>
    <t>№181</t>
  </si>
  <si>
    <t>№362</t>
  </si>
  <si>
    <t>№77</t>
  </si>
  <si>
    <t>№34 Пермь 2001г.</t>
  </si>
  <si>
    <t>Пудинг из творога со сгущеным молоком</t>
  </si>
  <si>
    <t>№516</t>
  </si>
  <si>
    <t xml:space="preserve">Макароны отварные </t>
  </si>
  <si>
    <t>№436</t>
  </si>
  <si>
    <t>№334</t>
  </si>
  <si>
    <t>№132</t>
  </si>
  <si>
    <t>Сельдь с картофелем</t>
  </si>
  <si>
    <t>№55\52</t>
  </si>
  <si>
    <t>1\25\75</t>
  </si>
  <si>
    <t>№339</t>
  </si>
  <si>
    <t>Салат из свежих помидор со сладким перцем</t>
  </si>
  <si>
    <t>№155</t>
  </si>
  <si>
    <t>№391</t>
  </si>
  <si>
    <t>№685</t>
  </si>
  <si>
    <t>№358</t>
  </si>
  <si>
    <t>Салат степной</t>
  </si>
  <si>
    <t>№25</t>
  </si>
  <si>
    <t>№138</t>
  </si>
  <si>
    <t>№500</t>
  </si>
  <si>
    <t>№534</t>
  </si>
  <si>
    <t>№224</t>
  </si>
  <si>
    <t xml:space="preserve">№84 </t>
  </si>
  <si>
    <t>№76</t>
  </si>
  <si>
    <t>№110</t>
  </si>
  <si>
    <t>№371</t>
  </si>
  <si>
    <t>№639</t>
  </si>
  <si>
    <t>№728</t>
  </si>
  <si>
    <t>№137</t>
  </si>
  <si>
    <t>Гуляш из говядины</t>
  </si>
  <si>
    <t>№24</t>
  </si>
  <si>
    <t>Салат "Полонынский"</t>
  </si>
  <si>
    <t>Таб. №4</t>
  </si>
  <si>
    <t>№261 Пермь</t>
  </si>
  <si>
    <t>№87</t>
  </si>
  <si>
    <t>№148</t>
  </si>
  <si>
    <t>№487</t>
  </si>
  <si>
    <t>Всего</t>
  </si>
  <si>
    <t>В среднем на день</t>
  </si>
  <si>
    <t>Общее количество пищевых веществ за 10 дней</t>
  </si>
  <si>
    <t>Хлеб пшеничный 1 сорт</t>
  </si>
  <si>
    <t>Хлеб ржаной</t>
  </si>
  <si>
    <t>№719</t>
  </si>
  <si>
    <t>ВитаминВ1</t>
  </si>
  <si>
    <t>1\15</t>
  </si>
  <si>
    <t>№455</t>
  </si>
  <si>
    <t>Котлеты рубленные с белокачанной капустой</t>
  </si>
  <si>
    <t>№379</t>
  </si>
  <si>
    <t>Поджарка из рыбы (горбуша)</t>
  </si>
  <si>
    <t>1\130</t>
  </si>
  <si>
    <t>№437</t>
  </si>
  <si>
    <t>№700</t>
  </si>
  <si>
    <t>№703</t>
  </si>
  <si>
    <t>Салат из сырых овощей</t>
  </si>
  <si>
    <t>№20</t>
  </si>
  <si>
    <t>1\250\12,5\10</t>
  </si>
  <si>
    <t>1\250\12,5</t>
  </si>
  <si>
    <t>1\250\25</t>
  </si>
  <si>
    <t>1\250\12,5\ 10</t>
  </si>
  <si>
    <t>№692</t>
  </si>
  <si>
    <t>Кофейный напиток</t>
  </si>
  <si>
    <t>Бедро куриное  отварное</t>
  </si>
  <si>
    <t>1\75\150</t>
  </si>
  <si>
    <t>1\75\5</t>
  </si>
  <si>
    <t>1\75\10</t>
  </si>
  <si>
    <t>Каша молочная манная с маслом сливочным</t>
  </si>
  <si>
    <t>Суп с клецками с курицей</t>
  </si>
  <si>
    <t>1\30</t>
  </si>
  <si>
    <t>1\150\10</t>
  </si>
  <si>
    <t>№1</t>
  </si>
  <si>
    <t>№3</t>
  </si>
  <si>
    <t>№6</t>
  </si>
  <si>
    <t>Масло сливочное жирность 72%</t>
  </si>
  <si>
    <t>Масло сливочноет жирность 72%</t>
  </si>
  <si>
    <t>Сыр голланский</t>
  </si>
  <si>
    <t>Колбаса "Докторская"(тепловая обработка)</t>
  </si>
  <si>
    <t>Винегрет овощной</t>
  </si>
  <si>
    <t>Бананы свежие</t>
  </si>
  <si>
    <t>Нектарин свежий</t>
  </si>
  <si>
    <t>Йогурт 2,5% жирности</t>
  </si>
  <si>
    <t>№261</t>
  </si>
  <si>
    <t>Примерный рацион питания обучающихся в общеобразовательных учреждениях завтрак-обед . Возраст с 7 до 11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</si>
</sst>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/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17" fontId="19" fillId="0" borderId="10" xfId="0" applyNumberFormat="1" applyFont="1" applyBorder="1" applyAlignment="1">
      <alignment horizontal="center" vertical="justify" wrapText="1"/>
    </xf>
    <xf numFmtId="0" fontId="19" fillId="0" borderId="10" xfId="0" applyFont="1" applyBorder="1" applyAlignment="1">
      <alignment horizontal="center" vertical="justify"/>
    </xf>
    <xf numFmtId="0" fontId="19" fillId="0" borderId="10" xfId="0" applyFont="1" applyBorder="1" applyAlignment="1">
      <alignment horizontal="center" vertical="justify" wrapText="1"/>
    </xf>
    <xf numFmtId="0" fontId="19" fillId="0" borderId="11" xfId="0" applyFont="1" applyBorder="1" applyAlignment="1">
      <alignment horizontal="center" vertical="justify" wrapText="1"/>
    </xf>
    <xf numFmtId="0" fontId="20" fillId="0" borderId="12" xfId="52" applyFont="1" applyBorder="1" applyAlignment="1">
      <alignment horizontal="center" vertical="justify"/>
      <protection/>
    </xf>
    <xf numFmtId="0" fontId="20" fillId="0" borderId="0" xfId="0" applyFont="1" applyAlignment="1">
      <alignment/>
    </xf>
    <xf numFmtId="0" fontId="19" fillId="0" borderId="12" xfId="52" applyFont="1" applyBorder="1" applyAlignment="1">
      <alignment wrapText="1"/>
      <protection/>
    </xf>
    <xf numFmtId="49" fontId="19" fillId="0" borderId="12" xfId="52" applyNumberFormat="1" applyFont="1" applyBorder="1" applyAlignment="1">
      <alignment horizontal="center" vertical="justify"/>
      <protection/>
    </xf>
    <xf numFmtId="0" fontId="19" fillId="0" borderId="12" xfId="52" applyFont="1" applyBorder="1" applyAlignment="1">
      <alignment horizontal="center" vertical="justify"/>
      <protection/>
    </xf>
    <xf numFmtId="0" fontId="19" fillId="0" borderId="12" xfId="52" applyFont="1" applyBorder="1">
      <alignment/>
      <protection/>
    </xf>
    <xf numFmtId="0" fontId="21" fillId="0" borderId="12" xfId="52" applyFont="1" applyBorder="1">
      <alignment/>
      <protection/>
    </xf>
    <xf numFmtId="0" fontId="21" fillId="0" borderId="12" xfId="52" applyFont="1" applyBorder="1" applyAlignment="1">
      <alignment horizontal="center" vertical="justify"/>
      <protection/>
    </xf>
    <xf numFmtId="0" fontId="21" fillId="0" borderId="12" xfId="52" applyFont="1" applyBorder="1" applyAlignment="1">
      <alignment horizontal="center" wrapText="1"/>
      <protection/>
    </xf>
    <xf numFmtId="0" fontId="19" fillId="0" borderId="13" xfId="52" applyFont="1" applyBorder="1" applyAlignment="1">
      <alignment wrapText="1"/>
      <protection/>
    </xf>
    <xf numFmtId="0" fontId="19" fillId="0" borderId="0" xfId="0" applyFont="1" applyAlignment="1">
      <alignment/>
    </xf>
    <xf numFmtId="0" fontId="21" fillId="0" borderId="12" xfId="52" applyFont="1" applyBorder="1" applyAlignment="1">
      <alignment horizontal="center"/>
      <protection/>
    </xf>
    <xf numFmtId="0" fontId="19" fillId="0" borderId="14" xfId="52" applyFont="1" applyFill="1" applyBorder="1" applyAlignment="1">
      <alignment horizontal="center" vertical="justify"/>
      <protection/>
    </xf>
    <xf numFmtId="0" fontId="22" fillId="0" borderId="0" xfId="0" applyFont="1" applyAlignment="1">
      <alignment/>
    </xf>
    <xf numFmtId="0" fontId="19" fillId="0" borderId="10" xfId="0" applyFont="1" applyBorder="1" applyAlignment="1">
      <alignment horizontal="left" vertical="justify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12" xfId="0" applyFont="1" applyBorder="1" applyAlignment="1">
      <alignment horizontal="center"/>
    </xf>
    <xf numFmtId="0" fontId="19" fillId="0" borderId="0" xfId="52" applyFont="1" applyFill="1" applyBorder="1" applyAlignment="1">
      <alignment horizontal="center" vertical="justify"/>
      <protection/>
    </xf>
    <xf numFmtId="0" fontId="21" fillId="0" borderId="12" xfId="0" applyFont="1" applyBorder="1" applyAlignment="1">
      <alignment/>
    </xf>
    <xf numFmtId="0" fontId="19" fillId="0" borderId="0" xfId="0" applyFont="1" applyBorder="1" applyAlignment="1">
      <alignment horizontal="center" vertical="justify" wrapText="1"/>
    </xf>
    <xf numFmtId="0" fontId="19" fillId="0" borderId="15" xfId="0" applyFont="1" applyBorder="1" applyAlignment="1">
      <alignment horizontal="center" vertical="justify" wrapText="1"/>
    </xf>
    <xf numFmtId="0" fontId="19" fillId="0" borderId="12" xfId="0" applyFont="1" applyBorder="1" applyAlignment="1">
      <alignment/>
    </xf>
    <xf numFmtId="0" fontId="23" fillId="0" borderId="12" xfId="52" applyFont="1" applyBorder="1" applyAlignment="1">
      <alignment wrapText="1"/>
      <protection/>
    </xf>
    <xf numFmtId="0" fontId="24" fillId="0" borderId="12" xfId="52" applyFont="1" applyBorder="1">
      <alignment/>
      <protection/>
    </xf>
    <xf numFmtId="0" fontId="0" fillId="0" borderId="12" xfId="0" applyBorder="1" applyAlignment="1">
      <alignment/>
    </xf>
    <xf numFmtId="0" fontId="19" fillId="0" borderId="12" xfId="52" applyFont="1" applyFill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12" xfId="52" applyFont="1" applyBorder="1" applyAlignment="1">
      <alignment horizontal="center" vertical="center"/>
      <protection/>
    </xf>
    <xf numFmtId="0" fontId="19" fillId="0" borderId="12" xfId="52" applyFont="1" applyFill="1" applyBorder="1" applyAlignment="1">
      <alignment wrapText="1"/>
      <protection/>
    </xf>
    <xf numFmtId="0" fontId="25" fillId="18" borderId="12" xfId="52" applyFont="1" applyFill="1" applyBorder="1" applyAlignment="1">
      <alignment wrapText="1"/>
      <protection/>
    </xf>
    <xf numFmtId="0" fontId="19" fillId="0" borderId="16" xfId="52" applyFont="1" applyFill="1" applyBorder="1">
      <alignment/>
      <protection/>
    </xf>
    <xf numFmtId="0" fontId="19" fillId="0" borderId="12" xfId="0" applyFont="1" applyBorder="1" applyAlignment="1">
      <alignment horizontal="center" vertical="justify" wrapText="1"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>
      <alignment/>
      <protection/>
    </xf>
    <xf numFmtId="0" fontId="21" fillId="0" borderId="17" xfId="52" applyFont="1" applyBorder="1" applyAlignment="1">
      <alignment horizontal="center" wrapText="1"/>
      <protection/>
    </xf>
    <xf numFmtId="0" fontId="19" fillId="0" borderId="17" xfId="52" applyFont="1" applyBorder="1" applyAlignment="1">
      <alignment horizontal="center" vertical="justify"/>
      <protection/>
    </xf>
    <xf numFmtId="0" fontId="19" fillId="0" borderId="0" xfId="52" applyFont="1" applyBorder="1" applyAlignment="1">
      <alignment wrapText="1"/>
      <protection/>
    </xf>
    <xf numFmtId="49" fontId="19" fillId="0" borderId="0" xfId="52" applyNumberFormat="1" applyFont="1" applyBorder="1" applyAlignment="1">
      <alignment horizontal="center" vertical="justify"/>
      <protection/>
    </xf>
    <xf numFmtId="0" fontId="21" fillId="0" borderId="0" xfId="52" applyFont="1" applyBorder="1">
      <alignment/>
      <protection/>
    </xf>
    <xf numFmtId="0" fontId="21" fillId="0" borderId="0" xfId="52" applyFont="1" applyBorder="1" applyAlignment="1">
      <alignment horizontal="center" vertical="justify"/>
      <protection/>
    </xf>
    <xf numFmtId="0" fontId="21" fillId="0" borderId="18" xfId="52" applyFont="1" applyBorder="1" applyAlignment="1">
      <alignment wrapText="1"/>
      <protection/>
    </xf>
    <xf numFmtId="0" fontId="19" fillId="0" borderId="18" xfId="52" applyFont="1" applyBorder="1" applyAlignment="1">
      <alignment wrapText="1"/>
      <protection/>
    </xf>
    <xf numFmtId="0" fontId="19" fillId="0" borderId="18" xfId="52" applyFont="1" applyBorder="1" applyAlignment="1">
      <alignment horizontal="center" vertical="justify"/>
      <protection/>
    </xf>
    <xf numFmtId="0" fontId="21" fillId="0" borderId="18" xfId="52" applyFont="1" applyBorder="1" applyAlignment="1">
      <alignment horizontal="center" vertical="justify"/>
      <protection/>
    </xf>
    <xf numFmtId="0" fontId="20" fillId="0" borderId="17" xfId="52" applyFont="1" applyBorder="1" applyAlignment="1">
      <alignment horizontal="center" vertical="justify"/>
      <protection/>
    </xf>
    <xf numFmtId="0" fontId="21" fillId="0" borderId="18" xfId="0" applyFont="1" applyBorder="1" applyAlignment="1">
      <alignment/>
    </xf>
    <xf numFmtId="0" fontId="26" fillId="0" borderId="1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515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130</xdr:row>
      <xdr:rowOff>0</xdr:rowOff>
    </xdr:from>
    <xdr:to>
      <xdr:col>0</xdr:col>
      <xdr:colOff>180975</xdr:colOff>
      <xdr:row>130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18825"/>
          <a:ext cx="1809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2.00390625" style="0" customWidth="1"/>
    <col min="2" max="2" width="43.125" style="0" customWidth="1"/>
    <col min="3" max="3" width="15.25390625" style="0" customWidth="1"/>
    <col min="4" max="4" width="10.75390625" style="0" customWidth="1"/>
    <col min="5" max="5" width="10.375" style="0" customWidth="1"/>
    <col min="6" max="7" width="11.75390625" style="0" customWidth="1"/>
    <col min="8" max="8" width="13.75390625" style="0" customWidth="1"/>
    <col min="9" max="9" width="13.00390625" style="0" customWidth="1"/>
    <col min="10" max="10" width="12.25390625" style="0" customWidth="1"/>
  </cols>
  <sheetData>
    <row r="1" spans="1:10" ht="15.75">
      <c r="A1" s="54" t="s">
        <v>183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8" customHeight="1">
      <c r="A2" s="37" t="s">
        <v>0</v>
      </c>
      <c r="B2" s="17" t="s">
        <v>1</v>
      </c>
      <c r="C2" s="31" t="s">
        <v>2</v>
      </c>
      <c r="D2" s="31" t="s">
        <v>14</v>
      </c>
      <c r="E2" s="31" t="s">
        <v>15</v>
      </c>
      <c r="F2" s="31" t="s">
        <v>16</v>
      </c>
      <c r="G2" s="31" t="s">
        <v>17</v>
      </c>
      <c r="H2" s="30" t="s">
        <v>18</v>
      </c>
      <c r="I2" s="30" t="s">
        <v>19</v>
      </c>
      <c r="J2" s="30" t="s">
        <v>20</v>
      </c>
    </row>
    <row r="3" spans="1:10" ht="37.5">
      <c r="A3" s="1" t="s">
        <v>78</v>
      </c>
      <c r="B3" s="21" t="s">
        <v>167</v>
      </c>
      <c r="C3" s="2" t="s">
        <v>55</v>
      </c>
      <c r="D3" s="3">
        <v>5.04</v>
      </c>
      <c r="E3" s="4">
        <v>8.61</v>
      </c>
      <c r="F3" s="4">
        <v>31.92</v>
      </c>
      <c r="G3" s="5">
        <v>233.1</v>
      </c>
      <c r="H3" s="5">
        <v>0.06</v>
      </c>
      <c r="I3" s="5">
        <v>1.32</v>
      </c>
      <c r="J3" s="4">
        <v>0.06</v>
      </c>
    </row>
    <row r="4" spans="1:10" ht="18.75">
      <c r="A4" s="11" t="s">
        <v>171</v>
      </c>
      <c r="B4" s="8" t="s">
        <v>174</v>
      </c>
      <c r="C4" s="9" t="s">
        <v>57</v>
      </c>
      <c r="D4" s="10">
        <v>0.13</v>
      </c>
      <c r="E4" s="10">
        <v>7.26</v>
      </c>
      <c r="F4" s="10">
        <v>0.09</v>
      </c>
      <c r="G4" s="10">
        <v>66.1</v>
      </c>
      <c r="H4" s="10">
        <v>0</v>
      </c>
      <c r="I4" s="10">
        <v>0</v>
      </c>
      <c r="J4" s="10">
        <v>40</v>
      </c>
    </row>
    <row r="5" spans="1:10" ht="18.75">
      <c r="A5" s="11" t="s">
        <v>172</v>
      </c>
      <c r="B5" s="8" t="s">
        <v>176</v>
      </c>
      <c r="C5" s="9" t="s">
        <v>57</v>
      </c>
      <c r="D5" s="10">
        <v>2.49</v>
      </c>
      <c r="E5" s="10">
        <v>3.18</v>
      </c>
      <c r="F5" s="10">
        <v>0</v>
      </c>
      <c r="G5" s="10">
        <v>39.6</v>
      </c>
      <c r="H5" s="10">
        <v>0.003</v>
      </c>
      <c r="I5" s="10">
        <v>0.07</v>
      </c>
      <c r="J5" s="10">
        <v>21</v>
      </c>
    </row>
    <row r="6" spans="1:10" ht="37.5">
      <c r="A6" s="11" t="s">
        <v>173</v>
      </c>
      <c r="B6" s="8" t="s">
        <v>177</v>
      </c>
      <c r="C6" s="9" t="s">
        <v>169</v>
      </c>
      <c r="D6" s="10">
        <v>4.1</v>
      </c>
      <c r="E6" s="10">
        <v>6.84</v>
      </c>
      <c r="F6" s="10">
        <v>0</v>
      </c>
      <c r="G6" s="10">
        <v>78</v>
      </c>
      <c r="H6" s="10">
        <v>0.08</v>
      </c>
      <c r="I6" s="10">
        <v>0</v>
      </c>
      <c r="J6" s="10">
        <v>0</v>
      </c>
    </row>
    <row r="7" spans="1:10" ht="18.75">
      <c r="A7" s="11" t="s">
        <v>96</v>
      </c>
      <c r="B7" s="8" t="s">
        <v>27</v>
      </c>
      <c r="C7" s="9" t="s">
        <v>56</v>
      </c>
      <c r="D7" s="10">
        <v>6.17</v>
      </c>
      <c r="E7" s="10">
        <v>5.57</v>
      </c>
      <c r="F7" s="10">
        <v>0.36</v>
      </c>
      <c r="G7" s="10">
        <v>76.23</v>
      </c>
      <c r="H7" s="10">
        <v>0.3</v>
      </c>
      <c r="I7" s="10">
        <v>0</v>
      </c>
      <c r="J7" s="10">
        <v>0.1</v>
      </c>
    </row>
    <row r="8" spans="1:10" ht="37.5">
      <c r="A8" s="11" t="s">
        <v>83</v>
      </c>
      <c r="B8" s="8" t="s">
        <v>54</v>
      </c>
      <c r="C8" s="4" t="s">
        <v>52</v>
      </c>
      <c r="D8" s="3">
        <v>0.18</v>
      </c>
      <c r="E8" s="4">
        <v>0</v>
      </c>
      <c r="F8" s="4">
        <v>3.92</v>
      </c>
      <c r="G8" s="4">
        <v>16</v>
      </c>
      <c r="H8" s="4">
        <v>0.12</v>
      </c>
      <c r="I8" s="4">
        <v>6</v>
      </c>
      <c r="J8" s="4">
        <v>0</v>
      </c>
    </row>
    <row r="9" spans="1:10" ht="18.75">
      <c r="A9" s="11"/>
      <c r="B9" s="8" t="s">
        <v>4</v>
      </c>
      <c r="C9" s="9" t="s">
        <v>58</v>
      </c>
      <c r="D9" s="10">
        <v>3.16</v>
      </c>
      <c r="E9" s="10">
        <v>0.4</v>
      </c>
      <c r="F9" s="10">
        <v>20.76</v>
      </c>
      <c r="G9" s="10">
        <v>94.4</v>
      </c>
      <c r="H9" s="10">
        <v>0.064</v>
      </c>
      <c r="I9" s="10">
        <v>0</v>
      </c>
      <c r="J9" s="10">
        <v>0</v>
      </c>
    </row>
    <row r="10" spans="1:10" ht="21" customHeight="1">
      <c r="A10" s="12" t="s">
        <v>5</v>
      </c>
      <c r="B10" s="8" t="s">
        <v>64</v>
      </c>
      <c r="C10" s="10"/>
      <c r="D10" s="13">
        <f>SUM(D3:D9)</f>
        <v>21.27</v>
      </c>
      <c r="E10" s="13">
        <f aca="true" t="shared" si="0" ref="E10:J10">SUM(E3:E9)</f>
        <v>31.86</v>
      </c>
      <c r="F10" s="13">
        <f t="shared" si="0"/>
        <v>57.05000000000001</v>
      </c>
      <c r="G10" s="13">
        <f t="shared" si="0"/>
        <v>603.4300000000001</v>
      </c>
      <c r="H10" s="13">
        <f t="shared" si="0"/>
        <v>0.627</v>
      </c>
      <c r="I10" s="13">
        <f t="shared" si="0"/>
        <v>7.390000000000001</v>
      </c>
      <c r="J10" s="13">
        <f t="shared" si="0"/>
        <v>61.160000000000004</v>
      </c>
    </row>
    <row r="11" spans="1:10" ht="18.75">
      <c r="A11" s="11"/>
      <c r="B11" s="14" t="s">
        <v>6</v>
      </c>
      <c r="C11" s="10"/>
      <c r="D11" s="10"/>
      <c r="E11" s="10"/>
      <c r="F11" s="10"/>
      <c r="G11" s="10"/>
      <c r="H11" s="10"/>
      <c r="I11" s="10"/>
      <c r="J11" s="10"/>
    </row>
    <row r="12" spans="1:10" ht="18.75">
      <c r="A12" s="11" t="s">
        <v>80</v>
      </c>
      <c r="B12" s="8" t="s">
        <v>69</v>
      </c>
      <c r="C12" s="9" t="s">
        <v>51</v>
      </c>
      <c r="D12" s="10">
        <v>0.6</v>
      </c>
      <c r="E12" s="10">
        <v>7.1</v>
      </c>
      <c r="F12" s="10">
        <v>3</v>
      </c>
      <c r="G12" s="10">
        <v>79</v>
      </c>
      <c r="H12" s="10">
        <v>0.029</v>
      </c>
      <c r="I12" s="10">
        <v>9.5</v>
      </c>
      <c r="J12" s="10">
        <v>0</v>
      </c>
    </row>
    <row r="13" spans="1:10" ht="37.5">
      <c r="A13" s="11" t="s">
        <v>81</v>
      </c>
      <c r="B13" s="8" t="s">
        <v>22</v>
      </c>
      <c r="C13" s="10" t="s">
        <v>157</v>
      </c>
      <c r="D13" s="10">
        <v>6.12</v>
      </c>
      <c r="E13" s="10">
        <v>7.98</v>
      </c>
      <c r="F13" s="10">
        <v>13.33</v>
      </c>
      <c r="G13" s="10">
        <v>149.7</v>
      </c>
      <c r="H13" s="10">
        <v>0.035</v>
      </c>
      <c r="I13" s="10">
        <v>18.47</v>
      </c>
      <c r="J13" s="10">
        <v>0</v>
      </c>
    </row>
    <row r="14" spans="1:10" ht="18.75">
      <c r="A14" s="11" t="s">
        <v>86</v>
      </c>
      <c r="B14" s="8" t="s">
        <v>85</v>
      </c>
      <c r="C14" s="10" t="s">
        <v>53</v>
      </c>
      <c r="D14" s="10">
        <v>13.29</v>
      </c>
      <c r="E14" s="10">
        <v>10.91</v>
      </c>
      <c r="F14" s="10">
        <v>9.81</v>
      </c>
      <c r="G14" s="10">
        <v>174</v>
      </c>
      <c r="H14" s="10">
        <v>0.026</v>
      </c>
      <c r="I14" s="10">
        <v>2.014</v>
      </c>
      <c r="J14" s="10">
        <v>0.023</v>
      </c>
    </row>
    <row r="15" spans="1:10" ht="18.75">
      <c r="A15" s="21" t="s">
        <v>104</v>
      </c>
      <c r="B15" s="20" t="s">
        <v>105</v>
      </c>
      <c r="C15" s="10" t="s">
        <v>84</v>
      </c>
      <c r="D15" s="4">
        <v>5.48</v>
      </c>
      <c r="E15" s="4">
        <v>4.98</v>
      </c>
      <c r="F15" s="4">
        <v>42.35</v>
      </c>
      <c r="G15" s="3">
        <v>211.5</v>
      </c>
      <c r="H15" s="4">
        <v>0.01</v>
      </c>
      <c r="I15" s="4">
        <v>0</v>
      </c>
      <c r="J15" s="4">
        <v>0.03</v>
      </c>
    </row>
    <row r="16" spans="1:10" ht="18.75">
      <c r="A16" s="11" t="s">
        <v>128</v>
      </c>
      <c r="B16" s="8" t="s">
        <v>8</v>
      </c>
      <c r="C16" s="10" t="s">
        <v>52</v>
      </c>
      <c r="D16" s="10">
        <v>0.6</v>
      </c>
      <c r="E16" s="10">
        <v>0</v>
      </c>
      <c r="F16" s="10">
        <v>31.4</v>
      </c>
      <c r="G16" s="10">
        <v>124</v>
      </c>
      <c r="H16" s="4">
        <v>0</v>
      </c>
      <c r="I16" s="4">
        <v>0.4</v>
      </c>
      <c r="J16" s="4">
        <v>0</v>
      </c>
    </row>
    <row r="17" spans="1:10" ht="18.75">
      <c r="A17" s="11"/>
      <c r="B17" s="8" t="s">
        <v>143</v>
      </c>
      <c r="C17" s="10" t="s">
        <v>58</v>
      </c>
      <c r="D17" s="10">
        <v>2.24</v>
      </c>
      <c r="E17" s="10">
        <v>0.44</v>
      </c>
      <c r="F17" s="10">
        <v>17.32</v>
      </c>
      <c r="G17" s="10">
        <v>79.6</v>
      </c>
      <c r="H17" s="28">
        <v>0.072</v>
      </c>
      <c r="I17" s="28">
        <v>0</v>
      </c>
      <c r="J17" s="28">
        <v>0.02</v>
      </c>
    </row>
    <row r="18" spans="1:10" ht="18.75">
      <c r="A18" s="12" t="s">
        <v>5</v>
      </c>
      <c r="B18" s="8"/>
      <c r="C18" s="10"/>
      <c r="D18" s="13">
        <f>SUM(D12:D17)</f>
        <v>28.33</v>
      </c>
      <c r="E18" s="13">
        <f aca="true" t="shared" si="1" ref="E18:J18">SUM(E12:E17)</f>
        <v>31.410000000000004</v>
      </c>
      <c r="F18" s="13">
        <f t="shared" si="1"/>
        <v>117.21000000000001</v>
      </c>
      <c r="G18" s="13">
        <f t="shared" si="1"/>
        <v>817.8000000000001</v>
      </c>
      <c r="H18" s="13">
        <f t="shared" si="1"/>
        <v>0.172</v>
      </c>
      <c r="I18" s="13">
        <f t="shared" si="1"/>
        <v>30.383999999999997</v>
      </c>
      <c r="J18" s="13">
        <f t="shared" si="1"/>
        <v>0.073</v>
      </c>
    </row>
    <row r="19" spans="1:10" ht="18.75">
      <c r="A19" s="12" t="s">
        <v>139</v>
      </c>
      <c r="B19" s="8"/>
      <c r="C19" s="10"/>
      <c r="D19" s="13">
        <f aca="true" t="shared" si="2" ref="D19:J19">D18+D10</f>
        <v>49.599999999999994</v>
      </c>
      <c r="E19" s="13">
        <f t="shared" si="2"/>
        <v>63.27</v>
      </c>
      <c r="F19" s="13">
        <f t="shared" si="2"/>
        <v>174.26000000000002</v>
      </c>
      <c r="G19" s="13">
        <f t="shared" si="2"/>
        <v>1421.23</v>
      </c>
      <c r="H19" s="13">
        <f t="shared" si="2"/>
        <v>0.7989999999999999</v>
      </c>
      <c r="I19" s="13">
        <f t="shared" si="2"/>
        <v>37.774</v>
      </c>
      <c r="J19" s="13">
        <f t="shared" si="2"/>
        <v>61.233000000000004</v>
      </c>
    </row>
    <row r="20" spans="1:10" ht="18.75">
      <c r="A20" s="41"/>
      <c r="B20" s="42"/>
      <c r="C20" s="43"/>
      <c r="D20" s="43"/>
      <c r="E20" s="43"/>
      <c r="F20" s="43"/>
      <c r="G20" s="43"/>
      <c r="H20" s="43"/>
      <c r="I20" s="43"/>
      <c r="J20" s="43"/>
    </row>
    <row r="21" spans="1:10" ht="18.75">
      <c r="A21" s="48"/>
      <c r="B21" s="49"/>
      <c r="C21" s="50"/>
      <c r="D21" s="51"/>
      <c r="E21" s="51"/>
      <c r="F21" s="51"/>
      <c r="G21" s="51"/>
      <c r="H21" s="51"/>
      <c r="I21" s="51"/>
      <c r="J21" s="51"/>
    </row>
    <row r="22" spans="1:10" ht="20.25">
      <c r="A22" s="37" t="s">
        <v>23</v>
      </c>
      <c r="B22" s="17" t="s">
        <v>1</v>
      </c>
      <c r="C22" s="12" t="s">
        <v>2</v>
      </c>
      <c r="D22" s="12" t="s">
        <v>14</v>
      </c>
      <c r="E22" s="12" t="s">
        <v>15</v>
      </c>
      <c r="F22" s="12" t="s">
        <v>16</v>
      </c>
      <c r="G22" s="12" t="s">
        <v>17</v>
      </c>
      <c r="H22" s="30" t="s">
        <v>145</v>
      </c>
      <c r="I22" s="30" t="s">
        <v>19</v>
      </c>
      <c r="J22" s="30" t="s">
        <v>20</v>
      </c>
    </row>
    <row r="23" spans="1:10" ht="36.75" customHeight="1">
      <c r="A23" s="8" t="s">
        <v>90</v>
      </c>
      <c r="B23" s="8" t="s">
        <v>87</v>
      </c>
      <c r="C23" s="10" t="s">
        <v>97</v>
      </c>
      <c r="D23" s="10">
        <v>10.57</v>
      </c>
      <c r="E23" s="10">
        <v>21.17</v>
      </c>
      <c r="F23" s="10">
        <v>2.045</v>
      </c>
      <c r="G23" s="10">
        <v>242</v>
      </c>
      <c r="H23" s="4">
        <v>0.059</v>
      </c>
      <c r="I23" s="4">
        <v>0.19</v>
      </c>
      <c r="J23" s="4">
        <v>0.26</v>
      </c>
    </row>
    <row r="24" spans="1:10" ht="18.75">
      <c r="A24" s="11" t="s">
        <v>171</v>
      </c>
      <c r="B24" s="8" t="s">
        <v>175</v>
      </c>
      <c r="C24" s="9" t="s">
        <v>57</v>
      </c>
      <c r="D24" s="10">
        <v>0.13</v>
      </c>
      <c r="E24" s="10">
        <v>7.26</v>
      </c>
      <c r="F24" s="10">
        <v>0.09</v>
      </c>
      <c r="G24" s="10">
        <v>66.1</v>
      </c>
      <c r="H24" s="10">
        <v>0</v>
      </c>
      <c r="I24" s="10">
        <v>0</v>
      </c>
      <c r="J24" s="10">
        <v>40</v>
      </c>
    </row>
    <row r="25" spans="1:10" ht="17.25" customHeight="1">
      <c r="A25" s="11" t="s">
        <v>172</v>
      </c>
      <c r="B25" s="8" t="s">
        <v>176</v>
      </c>
      <c r="C25" s="9" t="s">
        <v>146</v>
      </c>
      <c r="D25" s="10">
        <v>3.74</v>
      </c>
      <c r="E25" s="10">
        <v>4.77</v>
      </c>
      <c r="F25" s="10">
        <v>0</v>
      </c>
      <c r="G25" s="10">
        <v>59.4</v>
      </c>
      <c r="H25" s="10">
        <v>0.0045</v>
      </c>
      <c r="I25" s="10">
        <v>0.105</v>
      </c>
      <c r="J25" s="10">
        <v>31.5</v>
      </c>
    </row>
    <row r="26" spans="1:10" ht="18.75">
      <c r="A26" s="11" t="s">
        <v>182</v>
      </c>
      <c r="B26" s="8" t="s">
        <v>9</v>
      </c>
      <c r="C26" s="10" t="s">
        <v>52</v>
      </c>
      <c r="D26" s="10">
        <v>1.6</v>
      </c>
      <c r="E26" s="10">
        <v>1.6</v>
      </c>
      <c r="F26" s="10">
        <v>17.3</v>
      </c>
      <c r="G26" s="10">
        <v>87</v>
      </c>
      <c r="H26" s="4">
        <v>0.02</v>
      </c>
      <c r="I26" s="4">
        <v>0.72</v>
      </c>
      <c r="J26" s="4">
        <v>0.01</v>
      </c>
    </row>
    <row r="27" spans="1:10" ht="18.75">
      <c r="A27" s="11"/>
      <c r="B27" s="8" t="s">
        <v>4</v>
      </c>
      <c r="C27" s="9" t="s">
        <v>58</v>
      </c>
      <c r="D27" s="10">
        <v>3.16</v>
      </c>
      <c r="E27" s="10">
        <v>0.4</v>
      </c>
      <c r="F27" s="10">
        <v>20.76</v>
      </c>
      <c r="G27" s="10">
        <v>94.4</v>
      </c>
      <c r="H27" s="10">
        <v>0.064</v>
      </c>
      <c r="I27" s="10">
        <v>0</v>
      </c>
      <c r="J27" s="10">
        <v>0</v>
      </c>
    </row>
    <row r="28" spans="1:10" ht="18.75">
      <c r="A28" s="12" t="s">
        <v>5</v>
      </c>
      <c r="B28" s="8"/>
      <c r="C28" s="10"/>
      <c r="D28" s="13">
        <f>SUM(D23:D27)</f>
        <v>19.200000000000003</v>
      </c>
      <c r="E28" s="13">
        <f aca="true" t="shared" si="3" ref="E28:J28">SUM(E23:E27)</f>
        <v>35.2</v>
      </c>
      <c r="F28" s="13">
        <f t="shared" si="3"/>
        <v>40.19500000000001</v>
      </c>
      <c r="G28" s="13">
        <f t="shared" si="3"/>
        <v>548.9</v>
      </c>
      <c r="H28" s="13">
        <f t="shared" si="3"/>
        <v>0.14750000000000002</v>
      </c>
      <c r="I28" s="13">
        <f t="shared" si="3"/>
        <v>1.015</v>
      </c>
      <c r="J28" s="13">
        <f t="shared" si="3"/>
        <v>71.77</v>
      </c>
    </row>
    <row r="29" spans="1:10" ht="18.75">
      <c r="A29" s="11"/>
      <c r="B29" s="14" t="s">
        <v>6</v>
      </c>
      <c r="C29" s="10"/>
      <c r="D29" s="10"/>
      <c r="E29" s="10"/>
      <c r="F29" s="10"/>
      <c r="G29" s="10"/>
      <c r="H29" s="10"/>
      <c r="I29" s="10"/>
      <c r="J29" s="10"/>
    </row>
    <row r="30" spans="1:10" ht="18.75">
      <c r="A30" s="11" t="s">
        <v>91</v>
      </c>
      <c r="B30" s="8" t="s">
        <v>178</v>
      </c>
      <c r="C30" s="9" t="s">
        <v>51</v>
      </c>
      <c r="D30" s="10">
        <v>1.4</v>
      </c>
      <c r="E30" s="10">
        <v>10.1</v>
      </c>
      <c r="F30" s="10">
        <v>6.8</v>
      </c>
      <c r="G30" s="10">
        <v>124</v>
      </c>
      <c r="H30" s="10">
        <v>0.055</v>
      </c>
      <c r="I30" s="10">
        <v>10.25</v>
      </c>
      <c r="J30" s="10">
        <v>0</v>
      </c>
    </row>
    <row r="31" spans="1:10" ht="37.5">
      <c r="A31" s="11" t="s">
        <v>92</v>
      </c>
      <c r="B31" s="8" t="s">
        <v>24</v>
      </c>
      <c r="C31" s="10" t="s">
        <v>158</v>
      </c>
      <c r="D31" s="10">
        <v>10.1</v>
      </c>
      <c r="E31" s="10">
        <v>6.3</v>
      </c>
      <c r="F31" s="10">
        <v>22.3</v>
      </c>
      <c r="G31" s="10">
        <v>190</v>
      </c>
      <c r="H31" s="4">
        <v>0.23</v>
      </c>
      <c r="I31" s="4">
        <v>1.525</v>
      </c>
      <c r="J31" s="4">
        <v>0.02</v>
      </c>
    </row>
    <row r="32" spans="1:10" ht="18.75">
      <c r="A32" s="11" t="s">
        <v>152</v>
      </c>
      <c r="B32" s="8" t="s">
        <v>131</v>
      </c>
      <c r="C32" s="10" t="s">
        <v>63</v>
      </c>
      <c r="D32" s="4">
        <v>13.9</v>
      </c>
      <c r="E32" s="4">
        <v>6.5</v>
      </c>
      <c r="F32" s="4">
        <v>4</v>
      </c>
      <c r="G32" s="3">
        <v>132</v>
      </c>
      <c r="H32" s="4">
        <v>0.1</v>
      </c>
      <c r="I32" s="4">
        <v>3.12</v>
      </c>
      <c r="J32" s="4">
        <v>0.02</v>
      </c>
    </row>
    <row r="33" spans="1:10" ht="18.75">
      <c r="A33" s="11" t="s">
        <v>93</v>
      </c>
      <c r="B33" s="8" t="s">
        <v>10</v>
      </c>
      <c r="C33" s="10" t="s">
        <v>84</v>
      </c>
      <c r="D33" s="10">
        <v>8.73</v>
      </c>
      <c r="E33" s="10">
        <v>5.43</v>
      </c>
      <c r="F33" s="10">
        <v>45</v>
      </c>
      <c r="G33" s="10">
        <v>263.8</v>
      </c>
      <c r="H33" s="4">
        <v>0.03</v>
      </c>
      <c r="I33" s="4">
        <v>0</v>
      </c>
      <c r="J33" s="4">
        <v>0.03</v>
      </c>
    </row>
    <row r="34" spans="1:10" ht="18.75" customHeight="1">
      <c r="A34" s="11" t="s">
        <v>116</v>
      </c>
      <c r="B34" s="8" t="s">
        <v>12</v>
      </c>
      <c r="C34" s="10" t="s">
        <v>60</v>
      </c>
      <c r="D34" s="10">
        <v>0.2</v>
      </c>
      <c r="E34" s="10">
        <v>0</v>
      </c>
      <c r="F34" s="10">
        <v>15</v>
      </c>
      <c r="G34" s="10">
        <v>58</v>
      </c>
      <c r="H34" s="4">
        <v>0</v>
      </c>
      <c r="I34" s="4">
        <v>0.1</v>
      </c>
      <c r="J34" s="4">
        <v>0</v>
      </c>
    </row>
    <row r="35" spans="1:10" ht="18.75">
      <c r="A35" s="11"/>
      <c r="B35" s="8" t="s">
        <v>143</v>
      </c>
      <c r="C35" s="10" t="s">
        <v>58</v>
      </c>
      <c r="D35" s="10">
        <v>2.24</v>
      </c>
      <c r="E35" s="10">
        <v>0.44</v>
      </c>
      <c r="F35" s="10">
        <v>17.32</v>
      </c>
      <c r="G35" s="10">
        <v>79.6</v>
      </c>
      <c r="H35" s="28">
        <v>0.072</v>
      </c>
      <c r="I35" s="28">
        <v>0</v>
      </c>
      <c r="J35" s="28">
        <v>0.02</v>
      </c>
    </row>
    <row r="36" spans="1:10" ht="18.75">
      <c r="A36" s="12" t="s">
        <v>5</v>
      </c>
      <c r="B36" s="8"/>
      <c r="C36" s="10"/>
      <c r="D36" s="13">
        <f>SUM(D30:D35)</f>
        <v>36.57</v>
      </c>
      <c r="E36" s="13">
        <f aca="true" t="shared" si="4" ref="E36:J36">SUM(E30:E35)</f>
        <v>28.77</v>
      </c>
      <c r="F36" s="13">
        <f t="shared" si="4"/>
        <v>110.41999999999999</v>
      </c>
      <c r="G36" s="13">
        <f t="shared" si="4"/>
        <v>847.4</v>
      </c>
      <c r="H36" s="13">
        <f t="shared" si="4"/>
        <v>0.48700000000000004</v>
      </c>
      <c r="I36" s="13">
        <f t="shared" si="4"/>
        <v>14.995</v>
      </c>
      <c r="J36" s="13">
        <f t="shared" si="4"/>
        <v>0.09000000000000001</v>
      </c>
    </row>
    <row r="37" spans="1:10" ht="18.75">
      <c r="A37" s="12" t="s">
        <v>139</v>
      </c>
      <c r="B37" s="8"/>
      <c r="C37" s="10"/>
      <c r="D37" s="13">
        <f aca="true" t="shared" si="5" ref="D37:J37">D36+D28</f>
        <v>55.77</v>
      </c>
      <c r="E37" s="13">
        <f t="shared" si="5"/>
        <v>63.97</v>
      </c>
      <c r="F37" s="13">
        <f t="shared" si="5"/>
        <v>150.615</v>
      </c>
      <c r="G37" s="13">
        <f t="shared" si="5"/>
        <v>1396.3</v>
      </c>
      <c r="H37" s="13">
        <f t="shared" si="5"/>
        <v>0.6345000000000001</v>
      </c>
      <c r="I37" s="13">
        <f t="shared" si="5"/>
        <v>16.009999999999998</v>
      </c>
      <c r="J37" s="13">
        <f t="shared" si="5"/>
        <v>71.86</v>
      </c>
    </row>
    <row r="38" spans="1:10" ht="18.75">
      <c r="A38" s="41"/>
      <c r="B38" s="42"/>
      <c r="C38" s="43"/>
      <c r="D38" s="43"/>
      <c r="E38" s="43"/>
      <c r="F38" s="43"/>
      <c r="G38" s="43"/>
      <c r="H38" s="43"/>
      <c r="I38" s="43"/>
      <c r="J38" s="43"/>
    </row>
    <row r="39" spans="1:10" ht="18.75">
      <c r="A39" s="46"/>
      <c r="B39" s="44"/>
      <c r="C39" s="45"/>
      <c r="D39" s="47"/>
      <c r="E39" s="47"/>
      <c r="F39" s="47"/>
      <c r="G39" s="47"/>
      <c r="H39" s="47"/>
      <c r="I39" s="47"/>
      <c r="J39" s="47"/>
    </row>
    <row r="40" spans="1:10" ht="18.75">
      <c r="A40" s="48"/>
      <c r="B40" s="49"/>
      <c r="C40" s="50"/>
      <c r="D40" s="51"/>
      <c r="E40" s="51"/>
      <c r="F40" s="51"/>
      <c r="G40" s="51"/>
      <c r="H40" s="51"/>
      <c r="I40" s="51"/>
      <c r="J40" s="51"/>
    </row>
    <row r="41" spans="1:10" ht="23.25" customHeight="1">
      <c r="A41" s="37" t="s">
        <v>25</v>
      </c>
      <c r="B41" s="17" t="s">
        <v>1</v>
      </c>
      <c r="C41" s="12" t="s">
        <v>2</v>
      </c>
      <c r="D41" s="12" t="s">
        <v>14</v>
      </c>
      <c r="E41" s="12" t="s">
        <v>15</v>
      </c>
      <c r="F41" s="12" t="s">
        <v>16</v>
      </c>
      <c r="G41" s="12" t="s">
        <v>17</v>
      </c>
      <c r="H41" s="30" t="s">
        <v>18</v>
      </c>
      <c r="I41" s="30" t="s">
        <v>88</v>
      </c>
      <c r="J41" s="30" t="s">
        <v>89</v>
      </c>
    </row>
    <row r="42" spans="1:10" ht="18.75">
      <c r="A42" s="8" t="s">
        <v>134</v>
      </c>
      <c r="B42" s="8" t="s">
        <v>49</v>
      </c>
      <c r="C42" s="10" t="s">
        <v>55</v>
      </c>
      <c r="D42" s="10">
        <v>5.6</v>
      </c>
      <c r="E42" s="10">
        <v>21.6</v>
      </c>
      <c r="F42" s="10">
        <v>26.4</v>
      </c>
      <c r="G42" s="10">
        <v>230</v>
      </c>
      <c r="H42" s="22">
        <v>0.22</v>
      </c>
      <c r="I42" s="22">
        <v>0.61</v>
      </c>
      <c r="J42" s="22">
        <v>0.02</v>
      </c>
    </row>
    <row r="43" spans="1:10" ht="18.75">
      <c r="A43" s="11" t="s">
        <v>96</v>
      </c>
      <c r="B43" s="8" t="s">
        <v>27</v>
      </c>
      <c r="C43" s="9" t="s">
        <v>56</v>
      </c>
      <c r="D43" s="10">
        <v>6.17</v>
      </c>
      <c r="E43" s="10">
        <v>5.57</v>
      </c>
      <c r="F43" s="10">
        <v>0.36</v>
      </c>
      <c r="G43" s="10">
        <v>76.23</v>
      </c>
      <c r="H43" s="10">
        <v>0.3</v>
      </c>
      <c r="I43" s="10">
        <v>0</v>
      </c>
      <c r="J43" s="10">
        <v>0.1</v>
      </c>
    </row>
    <row r="44" spans="1:10" ht="18.75">
      <c r="A44" s="11" t="s">
        <v>171</v>
      </c>
      <c r="B44" s="8" t="s">
        <v>174</v>
      </c>
      <c r="C44" s="9" t="s">
        <v>57</v>
      </c>
      <c r="D44" s="10">
        <v>0.13</v>
      </c>
      <c r="E44" s="10">
        <v>7.26</v>
      </c>
      <c r="F44" s="10">
        <v>0.09</v>
      </c>
      <c r="G44" s="10">
        <v>66.1</v>
      </c>
      <c r="H44" s="10">
        <v>0</v>
      </c>
      <c r="I44" s="10">
        <v>0</v>
      </c>
      <c r="J44" s="10">
        <v>40</v>
      </c>
    </row>
    <row r="45" spans="1:10" ht="18.75">
      <c r="A45" s="11" t="s">
        <v>172</v>
      </c>
      <c r="B45" s="8" t="s">
        <v>176</v>
      </c>
      <c r="C45" s="9" t="s">
        <v>57</v>
      </c>
      <c r="D45" s="10">
        <v>2.49</v>
      </c>
      <c r="E45" s="10">
        <v>3.18</v>
      </c>
      <c r="F45" s="10">
        <v>0</v>
      </c>
      <c r="G45" s="10">
        <v>39.6</v>
      </c>
      <c r="H45" s="10">
        <v>0.003</v>
      </c>
      <c r="I45" s="10">
        <v>0.07</v>
      </c>
      <c r="J45" s="10">
        <v>21</v>
      </c>
    </row>
    <row r="46" spans="1:10" ht="37.5">
      <c r="A46" s="11" t="s">
        <v>173</v>
      </c>
      <c r="B46" s="8" t="s">
        <v>177</v>
      </c>
      <c r="C46" s="9" t="s">
        <v>169</v>
      </c>
      <c r="D46" s="10">
        <v>4.1</v>
      </c>
      <c r="E46" s="10">
        <v>6.84</v>
      </c>
      <c r="F46" s="10">
        <v>0</v>
      </c>
      <c r="G46" s="10">
        <v>78</v>
      </c>
      <c r="H46" s="10">
        <v>0.08</v>
      </c>
      <c r="I46" s="10">
        <v>0</v>
      </c>
      <c r="J46" s="10">
        <v>0</v>
      </c>
    </row>
    <row r="47" spans="1:10" ht="18.75">
      <c r="A47" s="8" t="s">
        <v>161</v>
      </c>
      <c r="B47" s="8" t="s">
        <v>162</v>
      </c>
      <c r="C47" s="10" t="s">
        <v>52</v>
      </c>
      <c r="D47" s="10">
        <v>2.5</v>
      </c>
      <c r="E47" s="10">
        <v>3.6</v>
      </c>
      <c r="F47" s="10">
        <v>28.7</v>
      </c>
      <c r="G47" s="10">
        <v>152</v>
      </c>
      <c r="H47" s="4">
        <v>0.02</v>
      </c>
      <c r="I47" s="4">
        <v>0.325</v>
      </c>
      <c r="J47" s="4">
        <v>0</v>
      </c>
    </row>
    <row r="48" spans="1:10" ht="18.75">
      <c r="A48" s="11"/>
      <c r="B48" s="8" t="s">
        <v>4</v>
      </c>
      <c r="C48" s="9" t="s">
        <v>58</v>
      </c>
      <c r="D48" s="10">
        <v>3.16</v>
      </c>
      <c r="E48" s="10">
        <v>0.4</v>
      </c>
      <c r="F48" s="10">
        <v>20.76</v>
      </c>
      <c r="G48" s="10">
        <v>94.4</v>
      </c>
      <c r="H48" s="10">
        <v>0.064</v>
      </c>
      <c r="I48" s="10">
        <v>0</v>
      </c>
      <c r="J48" s="10">
        <v>0</v>
      </c>
    </row>
    <row r="49" spans="1:10" ht="18.75">
      <c r="A49" s="12" t="s">
        <v>5</v>
      </c>
      <c r="B49" s="8"/>
      <c r="C49" s="10"/>
      <c r="D49" s="13">
        <f>SUM(D42:D48)</f>
        <v>24.150000000000002</v>
      </c>
      <c r="E49" s="13">
        <f aca="true" t="shared" si="6" ref="E49:J49">SUM(E42:E48)</f>
        <v>48.45</v>
      </c>
      <c r="F49" s="13">
        <f t="shared" si="6"/>
        <v>76.31</v>
      </c>
      <c r="G49" s="13">
        <f t="shared" si="6"/>
        <v>736.33</v>
      </c>
      <c r="H49" s="13">
        <f t="shared" si="6"/>
        <v>0.687</v>
      </c>
      <c r="I49" s="13">
        <f t="shared" si="6"/>
        <v>1.005</v>
      </c>
      <c r="J49" s="13">
        <f t="shared" si="6"/>
        <v>61.12</v>
      </c>
    </row>
    <row r="50" spans="1:10" ht="18.75">
      <c r="A50" s="11"/>
      <c r="B50" s="14" t="s">
        <v>6</v>
      </c>
      <c r="C50" s="10"/>
      <c r="D50" s="10"/>
      <c r="E50" s="10"/>
      <c r="F50" s="10"/>
      <c r="G50" s="10"/>
      <c r="H50" s="10"/>
      <c r="I50" s="6"/>
      <c r="J50" s="6"/>
    </row>
    <row r="51" spans="1:10" ht="18.75">
      <c r="A51" s="11" t="s">
        <v>156</v>
      </c>
      <c r="B51" s="40" t="s">
        <v>155</v>
      </c>
      <c r="C51" s="9" t="s">
        <v>51</v>
      </c>
      <c r="D51" s="10">
        <v>1</v>
      </c>
      <c r="E51" s="10">
        <v>6.1</v>
      </c>
      <c r="F51" s="10">
        <v>4.7</v>
      </c>
      <c r="G51" s="10">
        <v>78</v>
      </c>
      <c r="H51" s="10">
        <v>0.046</v>
      </c>
      <c r="I51" s="10">
        <v>16.76</v>
      </c>
      <c r="J51" s="10">
        <v>0</v>
      </c>
    </row>
    <row r="52" spans="1:10" ht="18.75">
      <c r="A52" s="11" t="s">
        <v>99</v>
      </c>
      <c r="B52" s="8" t="s">
        <v>70</v>
      </c>
      <c r="C52" s="9" t="s">
        <v>159</v>
      </c>
      <c r="D52" s="10">
        <v>13.84</v>
      </c>
      <c r="E52" s="10">
        <v>0.74</v>
      </c>
      <c r="F52" s="10">
        <v>17.81</v>
      </c>
      <c r="G52" s="10">
        <v>114.78</v>
      </c>
      <c r="H52" s="10">
        <v>0.17</v>
      </c>
      <c r="I52" s="10">
        <v>0.13</v>
      </c>
      <c r="J52" s="10">
        <v>55.3</v>
      </c>
    </row>
    <row r="53" spans="1:10" ht="37.5">
      <c r="A53" s="8" t="s">
        <v>147</v>
      </c>
      <c r="B53" s="8" t="s">
        <v>148</v>
      </c>
      <c r="C53" s="10" t="s">
        <v>73</v>
      </c>
      <c r="D53" s="10">
        <v>12.03</v>
      </c>
      <c r="E53" s="10">
        <v>13.16</v>
      </c>
      <c r="F53" s="10">
        <v>5.82</v>
      </c>
      <c r="G53" s="10">
        <v>205.76</v>
      </c>
      <c r="H53" s="4">
        <v>0.14</v>
      </c>
      <c r="I53" s="4">
        <v>17.17</v>
      </c>
      <c r="J53" s="4">
        <v>26.2</v>
      </c>
    </row>
    <row r="54" spans="1:10" ht="18.75">
      <c r="A54" s="11" t="s">
        <v>98</v>
      </c>
      <c r="B54" s="8" t="s">
        <v>13</v>
      </c>
      <c r="C54" s="10" t="s">
        <v>84</v>
      </c>
      <c r="D54" s="10">
        <v>3</v>
      </c>
      <c r="E54" s="10">
        <v>6.15</v>
      </c>
      <c r="F54" s="10">
        <v>24.3</v>
      </c>
      <c r="G54" s="10">
        <v>166.5</v>
      </c>
      <c r="H54" s="10">
        <v>0.18</v>
      </c>
      <c r="I54" s="10">
        <v>30</v>
      </c>
      <c r="J54" s="10">
        <v>0.03</v>
      </c>
    </row>
    <row r="55" spans="1:10" ht="18.75">
      <c r="A55" s="32"/>
      <c r="B55" s="15" t="s">
        <v>77</v>
      </c>
      <c r="C55" s="9" t="s">
        <v>52</v>
      </c>
      <c r="D55" s="10">
        <v>0</v>
      </c>
      <c r="E55" s="10">
        <v>0</v>
      </c>
      <c r="F55" s="10">
        <v>24</v>
      </c>
      <c r="G55" s="10">
        <v>96</v>
      </c>
      <c r="H55" s="10">
        <v>0.1</v>
      </c>
      <c r="I55" s="10">
        <v>0</v>
      </c>
      <c r="J55" s="10">
        <v>0.07</v>
      </c>
    </row>
    <row r="56" spans="1:10" ht="15.75" customHeight="1">
      <c r="A56" s="11"/>
      <c r="B56" s="8" t="s">
        <v>143</v>
      </c>
      <c r="C56" s="10" t="s">
        <v>58</v>
      </c>
      <c r="D56" s="10">
        <v>2.24</v>
      </c>
      <c r="E56" s="10">
        <v>0.44</v>
      </c>
      <c r="F56" s="10">
        <v>17.32</v>
      </c>
      <c r="G56" s="10">
        <v>79.6</v>
      </c>
      <c r="H56" s="39">
        <v>0.072</v>
      </c>
      <c r="I56" s="39">
        <v>0</v>
      </c>
      <c r="J56" s="39">
        <v>0.02</v>
      </c>
    </row>
    <row r="57" spans="1:10" ht="18.75">
      <c r="A57" s="12" t="s">
        <v>5</v>
      </c>
      <c r="B57" s="8"/>
      <c r="C57" s="10"/>
      <c r="D57" s="13">
        <f>SUM(D51:D56)</f>
        <v>32.11</v>
      </c>
      <c r="E57" s="13">
        <f aca="true" t="shared" si="7" ref="E57:J57">SUM(E51:E56)</f>
        <v>26.59</v>
      </c>
      <c r="F57" s="13">
        <f t="shared" si="7"/>
        <v>93.94999999999999</v>
      </c>
      <c r="G57" s="13">
        <f t="shared" si="7"/>
        <v>740.64</v>
      </c>
      <c r="H57" s="13">
        <f t="shared" si="7"/>
        <v>0.708</v>
      </c>
      <c r="I57" s="13">
        <f t="shared" si="7"/>
        <v>64.06</v>
      </c>
      <c r="J57" s="13">
        <f t="shared" si="7"/>
        <v>81.61999999999999</v>
      </c>
    </row>
    <row r="58" spans="1:10" ht="18.75">
      <c r="A58" s="12" t="s">
        <v>139</v>
      </c>
      <c r="B58" s="8"/>
      <c r="C58" s="10"/>
      <c r="D58" s="13">
        <f aca="true" t="shared" si="8" ref="D58:J58">D57+D49</f>
        <v>56.260000000000005</v>
      </c>
      <c r="E58" s="13">
        <f t="shared" si="8"/>
        <v>75.04</v>
      </c>
      <c r="F58" s="13">
        <f t="shared" si="8"/>
        <v>170.26</v>
      </c>
      <c r="G58" s="13">
        <f t="shared" si="8"/>
        <v>1476.97</v>
      </c>
      <c r="H58" s="13">
        <f t="shared" si="8"/>
        <v>1.395</v>
      </c>
      <c r="I58" s="13">
        <f t="shared" si="8"/>
        <v>65.065</v>
      </c>
      <c r="J58" s="13">
        <f t="shared" si="8"/>
        <v>142.73999999999998</v>
      </c>
    </row>
    <row r="59" spans="1:10" ht="18.75">
      <c r="A59" s="41"/>
      <c r="B59" s="42"/>
      <c r="C59" s="43"/>
      <c r="D59" s="43"/>
      <c r="E59" s="43"/>
      <c r="F59" s="43"/>
      <c r="G59" s="43"/>
      <c r="H59" s="43"/>
      <c r="I59" s="43"/>
      <c r="J59" s="43"/>
    </row>
    <row r="60" spans="1:10" ht="18.75">
      <c r="A60" s="48"/>
      <c r="B60" s="49"/>
      <c r="C60" s="50"/>
      <c r="D60" s="51"/>
      <c r="E60" s="51"/>
      <c r="F60" s="51"/>
      <c r="G60" s="51"/>
      <c r="H60" s="51"/>
      <c r="I60" s="51"/>
      <c r="J60" s="51"/>
    </row>
    <row r="61" spans="1:10" ht="19.5" customHeight="1">
      <c r="A61" s="37" t="s">
        <v>28</v>
      </c>
      <c r="B61" s="17" t="s">
        <v>1</v>
      </c>
      <c r="C61" s="12" t="s">
        <v>2</v>
      </c>
      <c r="D61" s="12" t="s">
        <v>14</v>
      </c>
      <c r="E61" s="12" t="s">
        <v>15</v>
      </c>
      <c r="F61" s="12" t="s">
        <v>16</v>
      </c>
      <c r="G61" s="12" t="s">
        <v>17</v>
      </c>
      <c r="H61" s="30" t="s">
        <v>18</v>
      </c>
      <c r="I61" s="30" t="s">
        <v>19</v>
      </c>
      <c r="J61" s="30" t="s">
        <v>20</v>
      </c>
    </row>
    <row r="62" spans="1:10" ht="37.5">
      <c r="A62" s="8" t="s">
        <v>100</v>
      </c>
      <c r="B62" s="8" t="s">
        <v>103</v>
      </c>
      <c r="C62" s="10" t="s">
        <v>76</v>
      </c>
      <c r="D62" s="10">
        <v>22.17</v>
      </c>
      <c r="E62" s="10">
        <v>16.69</v>
      </c>
      <c r="F62" s="10">
        <v>55.8</v>
      </c>
      <c r="G62" s="10">
        <v>424.5</v>
      </c>
      <c r="H62" s="4">
        <v>0.108</v>
      </c>
      <c r="I62" s="4">
        <v>0.77</v>
      </c>
      <c r="J62" s="4">
        <v>0.114</v>
      </c>
    </row>
    <row r="63" spans="1:10" ht="18.75">
      <c r="A63" s="11" t="s">
        <v>171</v>
      </c>
      <c r="B63" s="8" t="s">
        <v>174</v>
      </c>
      <c r="C63" s="9" t="s">
        <v>57</v>
      </c>
      <c r="D63" s="10">
        <v>0.13</v>
      </c>
      <c r="E63" s="10">
        <v>7.26</v>
      </c>
      <c r="F63" s="10">
        <v>0.09</v>
      </c>
      <c r="G63" s="10">
        <v>66.1</v>
      </c>
      <c r="H63" s="10">
        <v>0</v>
      </c>
      <c r="I63" s="10">
        <v>0</v>
      </c>
      <c r="J63" s="10">
        <v>40</v>
      </c>
    </row>
    <row r="64" spans="1:10" ht="18.75">
      <c r="A64" s="11" t="s">
        <v>172</v>
      </c>
      <c r="B64" s="8" t="s">
        <v>176</v>
      </c>
      <c r="C64" s="9" t="s">
        <v>146</v>
      </c>
      <c r="D64" s="10">
        <v>3.74</v>
      </c>
      <c r="E64" s="10">
        <v>4.77</v>
      </c>
      <c r="F64" s="10">
        <v>0</v>
      </c>
      <c r="G64" s="10">
        <v>59.4</v>
      </c>
      <c r="H64" s="10">
        <v>0.0045</v>
      </c>
      <c r="I64" s="10">
        <v>0.105</v>
      </c>
      <c r="J64" s="10">
        <v>31.5</v>
      </c>
    </row>
    <row r="65" spans="1:10" ht="37.5">
      <c r="A65" s="8" t="s">
        <v>135</v>
      </c>
      <c r="B65" s="8" t="s">
        <v>9</v>
      </c>
      <c r="C65" s="10" t="s">
        <v>52</v>
      </c>
      <c r="D65" s="10">
        <v>1.6</v>
      </c>
      <c r="E65" s="10">
        <v>1.6</v>
      </c>
      <c r="F65" s="10">
        <v>17.3</v>
      </c>
      <c r="G65" s="10">
        <v>87</v>
      </c>
      <c r="H65" s="4">
        <v>0.02</v>
      </c>
      <c r="I65" s="4">
        <v>0.72</v>
      </c>
      <c r="J65" s="4">
        <v>0.01</v>
      </c>
    </row>
    <row r="66" spans="1:10" ht="18.75">
      <c r="A66" s="11"/>
      <c r="B66" s="8" t="s">
        <v>4</v>
      </c>
      <c r="C66" s="9" t="s">
        <v>58</v>
      </c>
      <c r="D66" s="10">
        <v>3.16</v>
      </c>
      <c r="E66" s="10">
        <v>0.4</v>
      </c>
      <c r="F66" s="10">
        <v>20.76</v>
      </c>
      <c r="G66" s="10">
        <v>94.4</v>
      </c>
      <c r="H66" s="10">
        <v>0.064</v>
      </c>
      <c r="I66" s="10">
        <v>0</v>
      </c>
      <c r="J66" s="10">
        <v>0</v>
      </c>
    </row>
    <row r="67" spans="1:10" ht="18.75">
      <c r="A67" s="12" t="s">
        <v>5</v>
      </c>
      <c r="B67" s="8"/>
      <c r="C67" s="10"/>
      <c r="D67" s="13">
        <f>SUM(D62:D66)</f>
        <v>30.8</v>
      </c>
      <c r="E67" s="13">
        <f aca="true" t="shared" si="9" ref="E67:J67">SUM(E62:E66)</f>
        <v>30.720000000000002</v>
      </c>
      <c r="F67" s="13">
        <f t="shared" si="9"/>
        <v>93.95</v>
      </c>
      <c r="G67" s="13">
        <f t="shared" si="9"/>
        <v>731.4</v>
      </c>
      <c r="H67" s="13">
        <f t="shared" si="9"/>
        <v>0.1965</v>
      </c>
      <c r="I67" s="13">
        <f t="shared" si="9"/>
        <v>1.595</v>
      </c>
      <c r="J67" s="13">
        <f t="shared" si="9"/>
        <v>71.62400000000001</v>
      </c>
    </row>
    <row r="68" spans="1:10" ht="18.75">
      <c r="A68" s="11"/>
      <c r="B68" s="14" t="s">
        <v>6</v>
      </c>
      <c r="C68" s="10"/>
      <c r="D68" s="10"/>
      <c r="E68" s="10"/>
      <c r="F68" s="10"/>
      <c r="G68" s="10"/>
      <c r="H68" s="10"/>
      <c r="I68" s="10"/>
      <c r="J68" s="10"/>
    </row>
    <row r="69" spans="1:10" ht="18.75">
      <c r="A69" s="11" t="s">
        <v>101</v>
      </c>
      <c r="B69" s="8" t="s">
        <v>62</v>
      </c>
      <c r="C69" s="9" t="s">
        <v>51</v>
      </c>
      <c r="D69" s="10">
        <v>1.4</v>
      </c>
      <c r="E69" s="10">
        <v>4.8</v>
      </c>
      <c r="F69" s="10">
        <v>8.5</v>
      </c>
      <c r="G69" s="10">
        <v>86.6</v>
      </c>
      <c r="H69" s="10">
        <v>0.032</v>
      </c>
      <c r="I69" s="10">
        <v>29.6</v>
      </c>
      <c r="J69" s="10">
        <v>0</v>
      </c>
    </row>
    <row r="70" spans="1:10" ht="56.25">
      <c r="A70" s="8" t="s">
        <v>102</v>
      </c>
      <c r="B70" s="8" t="s">
        <v>29</v>
      </c>
      <c r="C70" s="10" t="s">
        <v>160</v>
      </c>
      <c r="D70" s="10">
        <v>5.85</v>
      </c>
      <c r="E70" s="10">
        <v>6.78</v>
      </c>
      <c r="F70" s="10">
        <v>10.41</v>
      </c>
      <c r="G70" s="10">
        <v>126.33</v>
      </c>
      <c r="H70" s="10">
        <v>0.17</v>
      </c>
      <c r="I70" s="10">
        <v>47.83</v>
      </c>
      <c r="J70" s="10">
        <v>0.06</v>
      </c>
    </row>
    <row r="71" spans="1:10" ht="37.5">
      <c r="A71" s="11" t="s">
        <v>106</v>
      </c>
      <c r="B71" s="8" t="s">
        <v>31</v>
      </c>
      <c r="C71" s="10" t="s">
        <v>164</v>
      </c>
      <c r="D71" s="10">
        <v>21.94</v>
      </c>
      <c r="E71" s="10">
        <v>10</v>
      </c>
      <c r="F71" s="10">
        <v>26.95</v>
      </c>
      <c r="G71" s="10">
        <v>286.17</v>
      </c>
      <c r="H71" s="10">
        <v>0.18</v>
      </c>
      <c r="I71" s="10">
        <v>26.78</v>
      </c>
      <c r="J71" s="10">
        <v>0.04</v>
      </c>
    </row>
    <row r="72" spans="1:10" ht="18.75">
      <c r="A72" s="38" t="s">
        <v>153</v>
      </c>
      <c r="B72" s="8" t="s">
        <v>30</v>
      </c>
      <c r="C72" s="10" t="s">
        <v>52</v>
      </c>
      <c r="D72" s="10">
        <v>0.26</v>
      </c>
      <c r="E72" s="10">
        <v>0</v>
      </c>
      <c r="F72" s="10">
        <v>26.08</v>
      </c>
      <c r="G72" s="10">
        <v>100.32</v>
      </c>
      <c r="H72" s="4">
        <v>0</v>
      </c>
      <c r="I72" s="4">
        <v>0.37</v>
      </c>
      <c r="J72" s="4">
        <v>0</v>
      </c>
    </row>
    <row r="73" spans="1:10" ht="18.75">
      <c r="A73" s="11"/>
      <c r="B73" s="8" t="s">
        <v>143</v>
      </c>
      <c r="C73" s="10" t="s">
        <v>58</v>
      </c>
      <c r="D73" s="10">
        <v>2.24</v>
      </c>
      <c r="E73" s="10">
        <v>0.44</v>
      </c>
      <c r="F73" s="10">
        <v>17.32</v>
      </c>
      <c r="G73" s="10">
        <v>79.6</v>
      </c>
      <c r="H73" s="27">
        <v>0.072</v>
      </c>
      <c r="I73" s="27">
        <v>0</v>
      </c>
      <c r="J73" s="27">
        <v>0.02</v>
      </c>
    </row>
    <row r="74" spans="1:10" ht="18.75">
      <c r="A74" s="11"/>
      <c r="B74" s="8" t="s">
        <v>180</v>
      </c>
      <c r="C74" s="9" t="s">
        <v>52</v>
      </c>
      <c r="D74" s="10">
        <v>0.8</v>
      </c>
      <c r="E74" s="10">
        <v>0</v>
      </c>
      <c r="F74" s="10">
        <v>21.4</v>
      </c>
      <c r="G74" s="10">
        <v>84</v>
      </c>
      <c r="H74" s="10">
        <v>0.04</v>
      </c>
      <c r="I74" s="10">
        <v>1</v>
      </c>
      <c r="J74" s="10">
        <v>0</v>
      </c>
    </row>
    <row r="75" spans="1:10" ht="18.75">
      <c r="A75" s="12" t="s">
        <v>5</v>
      </c>
      <c r="B75" s="8"/>
      <c r="C75" s="10"/>
      <c r="D75" s="13">
        <f>SUM(D69:D74)</f>
        <v>32.49</v>
      </c>
      <c r="E75" s="13">
        <f aca="true" t="shared" si="10" ref="E75:J75">SUM(E69:E74)</f>
        <v>22.02</v>
      </c>
      <c r="F75" s="13">
        <f t="shared" si="10"/>
        <v>110.66</v>
      </c>
      <c r="G75" s="13">
        <f t="shared" si="10"/>
        <v>763.0200000000001</v>
      </c>
      <c r="H75" s="13">
        <f t="shared" si="10"/>
        <v>0.494</v>
      </c>
      <c r="I75" s="13">
        <f t="shared" si="10"/>
        <v>105.58000000000001</v>
      </c>
      <c r="J75" s="13">
        <f t="shared" si="10"/>
        <v>0.12000000000000001</v>
      </c>
    </row>
    <row r="76" spans="1:10" ht="18.75">
      <c r="A76" s="12" t="s">
        <v>139</v>
      </c>
      <c r="B76" s="8"/>
      <c r="C76" s="10"/>
      <c r="D76" s="13">
        <f aca="true" t="shared" si="11" ref="D76:J76">D75+D67</f>
        <v>63.290000000000006</v>
      </c>
      <c r="E76" s="13">
        <f t="shared" si="11"/>
        <v>52.74</v>
      </c>
      <c r="F76" s="13">
        <f t="shared" si="11"/>
        <v>204.61</v>
      </c>
      <c r="G76" s="13">
        <f t="shared" si="11"/>
        <v>1494.42</v>
      </c>
      <c r="H76" s="13">
        <f t="shared" si="11"/>
        <v>0.6905</v>
      </c>
      <c r="I76" s="13">
        <f t="shared" si="11"/>
        <v>107.17500000000001</v>
      </c>
      <c r="J76" s="13">
        <f t="shared" si="11"/>
        <v>71.74400000000001</v>
      </c>
    </row>
    <row r="77" spans="1:10" ht="18.75">
      <c r="A77" s="41"/>
      <c r="B77" s="42"/>
      <c r="C77" s="43"/>
      <c r="D77" s="43"/>
      <c r="E77" s="43"/>
      <c r="F77" s="43"/>
      <c r="G77" s="43"/>
      <c r="H77" s="43"/>
      <c r="I77" s="52"/>
      <c r="J77" s="52"/>
    </row>
    <row r="78" spans="1:10" ht="18.75">
      <c r="A78" s="48"/>
      <c r="B78" s="49"/>
      <c r="C78" s="50"/>
      <c r="D78" s="51"/>
      <c r="E78" s="51"/>
      <c r="F78" s="51"/>
      <c r="G78" s="51"/>
      <c r="H78" s="51"/>
      <c r="I78" s="51"/>
      <c r="J78" s="51"/>
    </row>
    <row r="79" spans="1:10" ht="19.5" customHeight="1">
      <c r="A79" s="37" t="s">
        <v>32</v>
      </c>
      <c r="B79" s="17" t="s">
        <v>1</v>
      </c>
      <c r="C79" s="12" t="s">
        <v>2</v>
      </c>
      <c r="D79" s="12" t="s">
        <v>14</v>
      </c>
      <c r="E79" s="12" t="s">
        <v>15</v>
      </c>
      <c r="F79" s="12" t="s">
        <v>16</v>
      </c>
      <c r="G79" s="12" t="s">
        <v>17</v>
      </c>
      <c r="H79" s="30" t="s">
        <v>18</v>
      </c>
      <c r="I79" s="30" t="s">
        <v>19</v>
      </c>
      <c r="J79" s="30" t="s">
        <v>20</v>
      </c>
    </row>
    <row r="80" spans="1:10" ht="18.75">
      <c r="A80" s="8" t="s">
        <v>107</v>
      </c>
      <c r="B80" s="8" t="s">
        <v>68</v>
      </c>
      <c r="C80" s="10" t="s">
        <v>151</v>
      </c>
      <c r="D80" s="10">
        <v>7.54</v>
      </c>
      <c r="E80" s="10">
        <v>11.18</v>
      </c>
      <c r="F80" s="10">
        <v>30.29</v>
      </c>
      <c r="G80" s="10">
        <v>257</v>
      </c>
      <c r="H80" s="4">
        <v>0.027</v>
      </c>
      <c r="I80" s="4">
        <v>0.12</v>
      </c>
      <c r="J80" s="4">
        <v>0.04</v>
      </c>
    </row>
    <row r="81" spans="1:10" ht="18.75">
      <c r="A81" s="11" t="s">
        <v>171</v>
      </c>
      <c r="B81" s="8" t="s">
        <v>174</v>
      </c>
      <c r="C81" s="9" t="s">
        <v>57</v>
      </c>
      <c r="D81" s="10">
        <v>0.13</v>
      </c>
      <c r="E81" s="10">
        <v>7.26</v>
      </c>
      <c r="F81" s="10">
        <v>0.09</v>
      </c>
      <c r="G81" s="10">
        <v>66.1</v>
      </c>
      <c r="H81" s="10">
        <v>0</v>
      </c>
      <c r="I81" s="10">
        <v>0</v>
      </c>
      <c r="J81" s="10">
        <v>40</v>
      </c>
    </row>
    <row r="82" spans="1:10" ht="37.5">
      <c r="A82" s="11" t="s">
        <v>173</v>
      </c>
      <c r="B82" s="8" t="s">
        <v>177</v>
      </c>
      <c r="C82" s="9" t="s">
        <v>169</v>
      </c>
      <c r="D82" s="10">
        <v>4.1</v>
      </c>
      <c r="E82" s="10">
        <v>6.84</v>
      </c>
      <c r="F82" s="10">
        <v>0</v>
      </c>
      <c r="G82" s="10">
        <v>78</v>
      </c>
      <c r="H82" s="10">
        <v>0.08</v>
      </c>
      <c r="I82" s="10">
        <v>0</v>
      </c>
      <c r="J82" s="10">
        <v>0</v>
      </c>
    </row>
    <row r="83" spans="1:10" ht="18.75">
      <c r="A83" s="11"/>
      <c r="B83" s="8" t="s">
        <v>181</v>
      </c>
      <c r="C83" s="9" t="s">
        <v>84</v>
      </c>
      <c r="D83" s="10">
        <v>4.2</v>
      </c>
      <c r="E83" s="10">
        <v>3.75</v>
      </c>
      <c r="F83" s="10">
        <v>16.5</v>
      </c>
      <c r="G83" s="10">
        <v>117</v>
      </c>
      <c r="H83" s="10">
        <v>0.06</v>
      </c>
      <c r="I83" s="10">
        <v>1.05</v>
      </c>
      <c r="J83" s="10">
        <v>30</v>
      </c>
    </row>
    <row r="84" spans="1:10" ht="18.75">
      <c r="A84" s="11"/>
      <c r="B84" s="8" t="s">
        <v>4</v>
      </c>
      <c r="C84" s="9" t="s">
        <v>58</v>
      </c>
      <c r="D84" s="10">
        <v>3.16</v>
      </c>
      <c r="E84" s="10">
        <v>0.4</v>
      </c>
      <c r="F84" s="10">
        <v>20.76</v>
      </c>
      <c r="G84" s="10">
        <v>94.4</v>
      </c>
      <c r="H84" s="10">
        <v>0.064</v>
      </c>
      <c r="I84" s="10">
        <v>0</v>
      </c>
      <c r="J84" s="10">
        <v>0</v>
      </c>
    </row>
    <row r="85" spans="1:10" ht="18.75">
      <c r="A85" s="12" t="s">
        <v>5</v>
      </c>
      <c r="B85" s="8"/>
      <c r="C85" s="10"/>
      <c r="D85" s="13">
        <f>SUM(D80:D84)</f>
        <v>19.13</v>
      </c>
      <c r="E85" s="13">
        <f aca="true" t="shared" si="12" ref="E85:J85">SUM(E80:E84)</f>
        <v>29.429999999999996</v>
      </c>
      <c r="F85" s="13">
        <f t="shared" si="12"/>
        <v>67.64</v>
      </c>
      <c r="G85" s="13">
        <f t="shared" si="12"/>
        <v>612.5</v>
      </c>
      <c r="H85" s="13">
        <f t="shared" si="12"/>
        <v>0.23099999999999998</v>
      </c>
      <c r="I85" s="13">
        <f t="shared" si="12"/>
        <v>1.17</v>
      </c>
      <c r="J85" s="13">
        <f t="shared" si="12"/>
        <v>70.03999999999999</v>
      </c>
    </row>
    <row r="86" spans="1:10" ht="18.75">
      <c r="A86" s="11"/>
      <c r="B86" s="14" t="s">
        <v>6</v>
      </c>
      <c r="C86" s="10"/>
      <c r="D86" s="10"/>
      <c r="E86" s="10"/>
      <c r="F86" s="10"/>
      <c r="G86" s="10"/>
      <c r="H86" s="10"/>
      <c r="I86" s="6"/>
      <c r="J86" s="6"/>
    </row>
    <row r="87" spans="1:10" ht="18.75">
      <c r="A87" s="11" t="s">
        <v>110</v>
      </c>
      <c r="B87" s="8" t="s">
        <v>109</v>
      </c>
      <c r="C87" s="9" t="s">
        <v>111</v>
      </c>
      <c r="D87" s="10">
        <v>6</v>
      </c>
      <c r="E87" s="10">
        <v>14.6</v>
      </c>
      <c r="F87" s="10">
        <v>10.1</v>
      </c>
      <c r="G87" s="10">
        <v>199</v>
      </c>
      <c r="H87" s="10">
        <v>0.06</v>
      </c>
      <c r="I87" s="10">
        <v>9</v>
      </c>
      <c r="J87" s="10">
        <v>5</v>
      </c>
    </row>
    <row r="88" spans="1:10" ht="37.5">
      <c r="A88" s="11" t="s">
        <v>108</v>
      </c>
      <c r="B88" s="8" t="s">
        <v>21</v>
      </c>
      <c r="C88" s="10" t="s">
        <v>157</v>
      </c>
      <c r="D88" s="10">
        <v>7.12</v>
      </c>
      <c r="E88" s="10">
        <v>7.28</v>
      </c>
      <c r="F88" s="10">
        <v>20.33</v>
      </c>
      <c r="G88" s="10">
        <v>178.67</v>
      </c>
      <c r="H88" s="4">
        <v>0.11</v>
      </c>
      <c r="I88" s="4">
        <v>1.726</v>
      </c>
      <c r="J88" s="4">
        <v>0.03</v>
      </c>
    </row>
    <row r="89" spans="1:10" ht="37.5">
      <c r="A89" s="11" t="s">
        <v>144</v>
      </c>
      <c r="B89" s="8" t="s">
        <v>33</v>
      </c>
      <c r="C89" s="10" t="s">
        <v>170</v>
      </c>
      <c r="D89" s="10">
        <v>13.84</v>
      </c>
      <c r="E89" s="10">
        <v>22.26</v>
      </c>
      <c r="F89" s="10">
        <v>163.3</v>
      </c>
      <c r="G89" s="10">
        <v>321.7</v>
      </c>
      <c r="H89" s="4">
        <v>0</v>
      </c>
      <c r="I89" s="4">
        <v>0</v>
      </c>
      <c r="J89" s="4">
        <v>0.05</v>
      </c>
    </row>
    <row r="90" spans="1:10" ht="37.5">
      <c r="A90" s="11" t="s">
        <v>83</v>
      </c>
      <c r="B90" s="8" t="s">
        <v>54</v>
      </c>
      <c r="C90" s="4" t="s">
        <v>52</v>
      </c>
      <c r="D90" s="3">
        <v>0.18</v>
      </c>
      <c r="E90" s="4">
        <v>0</v>
      </c>
      <c r="F90" s="4">
        <v>3.92</v>
      </c>
      <c r="G90" s="4">
        <v>16</v>
      </c>
      <c r="H90" s="4">
        <v>0.12</v>
      </c>
      <c r="I90" s="4">
        <v>6</v>
      </c>
      <c r="J90" s="4">
        <v>0</v>
      </c>
    </row>
    <row r="91" spans="1:10" ht="18.75">
      <c r="A91" s="11"/>
      <c r="B91" s="8" t="s">
        <v>143</v>
      </c>
      <c r="C91" s="10" t="s">
        <v>58</v>
      </c>
      <c r="D91" s="10">
        <v>2.24</v>
      </c>
      <c r="E91" s="10">
        <v>0.44</v>
      </c>
      <c r="F91" s="10">
        <v>17.32</v>
      </c>
      <c r="G91" s="10">
        <v>79.6</v>
      </c>
      <c r="H91" s="28">
        <v>0.072</v>
      </c>
      <c r="I91" s="28">
        <v>0</v>
      </c>
      <c r="J91" s="28">
        <v>0.02</v>
      </c>
    </row>
    <row r="92" spans="1:10" ht="18.75">
      <c r="A92" s="12" t="s">
        <v>5</v>
      </c>
      <c r="B92" s="8"/>
      <c r="C92" s="10"/>
      <c r="D92" s="13">
        <f aca="true" t="shared" si="13" ref="D92:J92">SUM(D87:D91)</f>
        <v>29.380000000000003</v>
      </c>
      <c r="E92" s="13">
        <f t="shared" si="13"/>
        <v>44.58</v>
      </c>
      <c r="F92" s="13">
        <f t="shared" si="13"/>
        <v>214.97</v>
      </c>
      <c r="G92" s="13">
        <f t="shared" si="13"/>
        <v>794.9699999999999</v>
      </c>
      <c r="H92" s="13">
        <f t="shared" si="13"/>
        <v>0.362</v>
      </c>
      <c r="I92" s="13">
        <f t="shared" si="13"/>
        <v>16.726</v>
      </c>
      <c r="J92" s="13">
        <f t="shared" si="13"/>
        <v>5.1</v>
      </c>
    </row>
    <row r="93" spans="1:10" ht="18.75">
      <c r="A93" s="12"/>
      <c r="B93" s="8"/>
      <c r="C93" s="10"/>
      <c r="D93" s="13">
        <f aca="true" t="shared" si="14" ref="D93:J93">D92+D85</f>
        <v>48.510000000000005</v>
      </c>
      <c r="E93" s="13">
        <f t="shared" si="14"/>
        <v>74.00999999999999</v>
      </c>
      <c r="F93" s="13">
        <f t="shared" si="14"/>
        <v>282.61</v>
      </c>
      <c r="G93" s="13">
        <f t="shared" si="14"/>
        <v>1407.4699999999998</v>
      </c>
      <c r="H93" s="13">
        <f t="shared" si="14"/>
        <v>0.593</v>
      </c>
      <c r="I93" s="13">
        <f t="shared" si="14"/>
        <v>17.896</v>
      </c>
      <c r="J93" s="13">
        <f t="shared" si="14"/>
        <v>75.13999999999999</v>
      </c>
    </row>
    <row r="94" spans="1:10" ht="18.75">
      <c r="A94" s="41"/>
      <c r="B94" s="42"/>
      <c r="C94" s="43"/>
      <c r="D94" s="43"/>
      <c r="E94" s="43"/>
      <c r="F94" s="43"/>
      <c r="G94" s="43"/>
      <c r="H94" s="43"/>
      <c r="I94" s="52"/>
      <c r="J94" s="52"/>
    </row>
    <row r="95" spans="1:10" ht="18.75">
      <c r="A95" s="48"/>
      <c r="B95" s="49"/>
      <c r="C95" s="50"/>
      <c r="D95" s="51"/>
      <c r="E95" s="51"/>
      <c r="F95" s="51"/>
      <c r="G95" s="51"/>
      <c r="H95" s="51"/>
      <c r="I95" s="51"/>
      <c r="J95" s="51"/>
    </row>
    <row r="96" spans="1:10" ht="20.25" customHeight="1">
      <c r="A96" s="37" t="s">
        <v>34</v>
      </c>
      <c r="B96" s="17" t="s">
        <v>1</v>
      </c>
      <c r="C96" s="12" t="s">
        <v>2</v>
      </c>
      <c r="D96" s="12" t="s">
        <v>14</v>
      </c>
      <c r="E96" s="12" t="s">
        <v>15</v>
      </c>
      <c r="F96" s="12" t="s">
        <v>16</v>
      </c>
      <c r="G96" s="12" t="s">
        <v>17</v>
      </c>
      <c r="H96" s="30" t="s">
        <v>18</v>
      </c>
      <c r="I96" s="30" t="s">
        <v>19</v>
      </c>
      <c r="J96" s="30" t="s">
        <v>20</v>
      </c>
    </row>
    <row r="97" spans="1:10" ht="18.75">
      <c r="A97" s="8" t="s">
        <v>112</v>
      </c>
      <c r="B97" s="8" t="s">
        <v>35</v>
      </c>
      <c r="C97" s="10" t="s">
        <v>59</v>
      </c>
      <c r="D97" s="10">
        <v>14.85</v>
      </c>
      <c r="E97" s="10">
        <v>24.03</v>
      </c>
      <c r="F97" s="10">
        <v>3.11</v>
      </c>
      <c r="G97" s="10">
        <v>290.25</v>
      </c>
      <c r="H97" s="18">
        <v>0.05</v>
      </c>
      <c r="I97" s="18">
        <v>0.61</v>
      </c>
      <c r="J97" s="25">
        <v>0.25</v>
      </c>
    </row>
    <row r="98" spans="1:10" ht="18.75">
      <c r="A98" s="11" t="s">
        <v>172</v>
      </c>
      <c r="B98" s="8" t="s">
        <v>176</v>
      </c>
      <c r="C98" s="9" t="s">
        <v>146</v>
      </c>
      <c r="D98" s="10">
        <v>3.74</v>
      </c>
      <c r="E98" s="10">
        <v>4.77</v>
      </c>
      <c r="F98" s="10">
        <v>0</v>
      </c>
      <c r="G98" s="10">
        <v>59.4</v>
      </c>
      <c r="H98" s="10">
        <v>0.0045</v>
      </c>
      <c r="I98" s="10">
        <v>0.105</v>
      </c>
      <c r="J98" s="10">
        <v>31.5</v>
      </c>
    </row>
    <row r="99" spans="1:10" ht="18.75">
      <c r="A99" s="11" t="s">
        <v>171</v>
      </c>
      <c r="B99" s="8" t="s">
        <v>174</v>
      </c>
      <c r="C99" s="9" t="s">
        <v>57</v>
      </c>
      <c r="D99" s="10">
        <v>0.13</v>
      </c>
      <c r="E99" s="10">
        <v>7.26</v>
      </c>
      <c r="F99" s="10">
        <v>0.09</v>
      </c>
      <c r="G99" s="10">
        <v>66.1</v>
      </c>
      <c r="H99" s="10">
        <v>0</v>
      </c>
      <c r="I99" s="10">
        <v>0</v>
      </c>
      <c r="J99" s="10">
        <v>40</v>
      </c>
    </row>
    <row r="100" spans="1:10" ht="18.75">
      <c r="A100" s="8" t="s">
        <v>79</v>
      </c>
      <c r="B100" s="8" t="s">
        <v>3</v>
      </c>
      <c r="C100" s="10" t="s">
        <v>52</v>
      </c>
      <c r="D100" s="10">
        <v>4.9</v>
      </c>
      <c r="E100" s="10">
        <v>5</v>
      </c>
      <c r="F100" s="10">
        <v>32.5</v>
      </c>
      <c r="G100" s="10">
        <v>190</v>
      </c>
      <c r="H100" s="10">
        <v>0.05</v>
      </c>
      <c r="I100" s="10">
        <v>0.715</v>
      </c>
      <c r="J100" s="10">
        <v>24</v>
      </c>
    </row>
    <row r="101" spans="1:10" ht="18.75">
      <c r="A101" s="11"/>
      <c r="B101" s="8" t="s">
        <v>4</v>
      </c>
      <c r="C101" s="9" t="s">
        <v>58</v>
      </c>
      <c r="D101" s="10">
        <v>3.16</v>
      </c>
      <c r="E101" s="10">
        <v>0.4</v>
      </c>
      <c r="F101" s="10">
        <v>20.76</v>
      </c>
      <c r="G101" s="10">
        <v>94.4</v>
      </c>
      <c r="H101" s="10">
        <v>0.064</v>
      </c>
      <c r="I101" s="10">
        <v>0</v>
      </c>
      <c r="J101" s="10">
        <v>0</v>
      </c>
    </row>
    <row r="102" spans="1:10" ht="18.75">
      <c r="A102" s="12" t="s">
        <v>5</v>
      </c>
      <c r="B102" s="8"/>
      <c r="C102" s="10"/>
      <c r="D102" s="13">
        <f>SUM(D97:D101)</f>
        <v>26.779999999999998</v>
      </c>
      <c r="E102" s="13">
        <f aca="true" t="shared" si="15" ref="E102:J102">SUM(E97:E101)</f>
        <v>41.46</v>
      </c>
      <c r="F102" s="13">
        <f t="shared" si="15"/>
        <v>56.46000000000001</v>
      </c>
      <c r="G102" s="13">
        <f t="shared" si="15"/>
        <v>700.15</v>
      </c>
      <c r="H102" s="13">
        <f t="shared" si="15"/>
        <v>0.1685</v>
      </c>
      <c r="I102" s="13">
        <f t="shared" si="15"/>
        <v>1.43</v>
      </c>
      <c r="J102" s="13">
        <f t="shared" si="15"/>
        <v>95.75</v>
      </c>
    </row>
    <row r="103" spans="1:10" ht="18.75">
      <c r="A103" s="11"/>
      <c r="B103" s="14" t="s">
        <v>6</v>
      </c>
      <c r="C103" s="10"/>
      <c r="D103" s="10"/>
      <c r="E103" s="10"/>
      <c r="F103" s="10"/>
      <c r="G103" s="10"/>
      <c r="H103" s="10"/>
      <c r="I103" s="10"/>
      <c r="J103" s="10"/>
    </row>
    <row r="104" spans="1:10" ht="37.5">
      <c r="A104" s="11" t="s">
        <v>94</v>
      </c>
      <c r="B104" s="23" t="s">
        <v>113</v>
      </c>
      <c r="C104" s="34" t="s">
        <v>51</v>
      </c>
      <c r="D104" s="33">
        <v>1</v>
      </c>
      <c r="E104" s="34">
        <v>7.1</v>
      </c>
      <c r="F104" s="34">
        <v>4.2</v>
      </c>
      <c r="G104" s="34">
        <v>86</v>
      </c>
      <c r="H104" s="35">
        <v>0.03</v>
      </c>
      <c r="I104" s="35">
        <v>45.8</v>
      </c>
      <c r="J104" s="35">
        <v>0.011</v>
      </c>
    </row>
    <row r="105" spans="1:10" ht="18.75">
      <c r="A105" s="29" t="s">
        <v>114</v>
      </c>
      <c r="B105" s="8" t="s">
        <v>168</v>
      </c>
      <c r="C105" s="9" t="s">
        <v>159</v>
      </c>
      <c r="D105" s="10">
        <v>8.13</v>
      </c>
      <c r="E105" s="10">
        <v>4.82</v>
      </c>
      <c r="F105" s="10">
        <v>15.17</v>
      </c>
      <c r="G105" s="10">
        <v>137.5</v>
      </c>
      <c r="H105" s="10">
        <v>0.08</v>
      </c>
      <c r="I105" s="10">
        <v>5.75</v>
      </c>
      <c r="J105" s="10">
        <v>8</v>
      </c>
    </row>
    <row r="106" spans="1:10" ht="18.75">
      <c r="A106" s="11" t="s">
        <v>115</v>
      </c>
      <c r="B106" s="8" t="s">
        <v>36</v>
      </c>
      <c r="C106" s="10" t="s">
        <v>53</v>
      </c>
      <c r="D106" s="10">
        <v>13.05</v>
      </c>
      <c r="E106" s="10">
        <v>8.85</v>
      </c>
      <c r="F106" s="10">
        <v>1.35</v>
      </c>
      <c r="G106" s="10">
        <v>141</v>
      </c>
      <c r="H106" s="10">
        <v>0.09</v>
      </c>
      <c r="I106" s="10">
        <v>0.915</v>
      </c>
      <c r="J106" s="10">
        <v>0.03</v>
      </c>
    </row>
    <row r="107" spans="1:10" ht="18.75">
      <c r="A107" s="21" t="s">
        <v>104</v>
      </c>
      <c r="B107" s="20" t="s">
        <v>105</v>
      </c>
      <c r="C107" s="10" t="s">
        <v>84</v>
      </c>
      <c r="D107" s="4">
        <v>5.48</v>
      </c>
      <c r="E107" s="4">
        <v>4.98</v>
      </c>
      <c r="F107" s="4">
        <v>42.35</v>
      </c>
      <c r="G107" s="3">
        <v>211.5</v>
      </c>
      <c r="H107" s="4">
        <v>0.01</v>
      </c>
      <c r="I107" s="4">
        <v>0</v>
      </c>
      <c r="J107" s="4">
        <v>0.03</v>
      </c>
    </row>
    <row r="108" spans="1:10" ht="18.75">
      <c r="A108" s="11" t="s">
        <v>154</v>
      </c>
      <c r="B108" s="8" t="s">
        <v>11</v>
      </c>
      <c r="C108" s="10" t="s">
        <v>52</v>
      </c>
      <c r="D108" s="10">
        <v>0</v>
      </c>
      <c r="E108" s="10">
        <v>0</v>
      </c>
      <c r="F108" s="10">
        <v>23.68</v>
      </c>
      <c r="G108" s="10">
        <v>91.68</v>
      </c>
      <c r="H108" s="4">
        <v>0</v>
      </c>
      <c r="I108" s="4">
        <v>0.105</v>
      </c>
      <c r="J108" s="4">
        <v>0</v>
      </c>
    </row>
    <row r="109" spans="1:10" ht="18.75">
      <c r="A109" s="11"/>
      <c r="B109" s="8" t="s">
        <v>143</v>
      </c>
      <c r="C109" s="10" t="s">
        <v>58</v>
      </c>
      <c r="D109" s="10">
        <v>2.24</v>
      </c>
      <c r="E109" s="10">
        <v>0.44</v>
      </c>
      <c r="F109" s="10">
        <v>17.32</v>
      </c>
      <c r="G109" s="10">
        <v>79.6</v>
      </c>
      <c r="H109" s="28">
        <v>0.072</v>
      </c>
      <c r="I109" s="28">
        <v>0</v>
      </c>
      <c r="J109" s="28">
        <v>0.02</v>
      </c>
    </row>
    <row r="110" spans="1:10" ht="18.75">
      <c r="A110" s="12" t="s">
        <v>5</v>
      </c>
      <c r="B110" s="8"/>
      <c r="C110" s="10"/>
      <c r="D110" s="13">
        <f>SUM(D104:D109)</f>
        <v>29.9</v>
      </c>
      <c r="E110" s="13">
        <f aca="true" t="shared" si="16" ref="E110:J110">SUM(E104:E109)</f>
        <v>26.19</v>
      </c>
      <c r="F110" s="13">
        <f t="shared" si="16"/>
        <v>104.07</v>
      </c>
      <c r="G110" s="13">
        <f t="shared" si="16"/>
        <v>747.2800000000001</v>
      </c>
      <c r="H110" s="13">
        <f t="shared" si="16"/>
        <v>0.28200000000000003</v>
      </c>
      <c r="I110" s="13">
        <f t="shared" si="16"/>
        <v>52.56999999999999</v>
      </c>
      <c r="J110" s="13">
        <f t="shared" si="16"/>
        <v>8.090999999999998</v>
      </c>
    </row>
    <row r="111" spans="1:10" ht="18.75">
      <c r="A111" s="12" t="s">
        <v>139</v>
      </c>
      <c r="B111" s="8"/>
      <c r="C111" s="10"/>
      <c r="D111" s="13">
        <f aca="true" t="shared" si="17" ref="D111:J111">D110+D102</f>
        <v>56.67999999999999</v>
      </c>
      <c r="E111" s="13">
        <f t="shared" si="17"/>
        <v>67.65</v>
      </c>
      <c r="F111" s="13">
        <f t="shared" si="17"/>
        <v>160.53</v>
      </c>
      <c r="G111" s="13">
        <f t="shared" si="17"/>
        <v>1447.43</v>
      </c>
      <c r="H111" s="13">
        <f t="shared" si="17"/>
        <v>0.4505</v>
      </c>
      <c r="I111" s="13">
        <f t="shared" si="17"/>
        <v>53.99999999999999</v>
      </c>
      <c r="J111" s="13">
        <f t="shared" si="17"/>
        <v>103.841</v>
      </c>
    </row>
    <row r="112" spans="1:10" ht="18.75">
      <c r="A112" s="41"/>
      <c r="B112" s="42"/>
      <c r="C112" s="43"/>
      <c r="D112" s="43"/>
      <c r="E112" s="43"/>
      <c r="F112" s="43"/>
      <c r="G112" s="43"/>
      <c r="H112" s="43"/>
      <c r="I112" s="52"/>
      <c r="J112" s="52"/>
    </row>
    <row r="113" spans="1:10" ht="18.75">
      <c r="A113" s="53"/>
      <c r="B113" s="49"/>
      <c r="C113" s="50"/>
      <c r="D113" s="51"/>
      <c r="E113" s="51"/>
      <c r="F113" s="51"/>
      <c r="G113" s="51"/>
      <c r="H113" s="51"/>
      <c r="I113" s="51"/>
      <c r="J113" s="51"/>
    </row>
    <row r="114" spans="1:10" ht="18.75" customHeight="1">
      <c r="A114" s="37" t="s">
        <v>37</v>
      </c>
      <c r="B114" s="17" t="s">
        <v>1</v>
      </c>
      <c r="C114" s="12" t="s">
        <v>2</v>
      </c>
      <c r="D114" s="12" t="s">
        <v>14</v>
      </c>
      <c r="E114" s="12" t="s">
        <v>15</v>
      </c>
      <c r="F114" s="12" t="s">
        <v>16</v>
      </c>
      <c r="G114" s="12" t="s">
        <v>17</v>
      </c>
      <c r="H114" s="30" t="s">
        <v>18</v>
      </c>
      <c r="I114" s="30" t="s">
        <v>19</v>
      </c>
      <c r="J114" s="30" t="s">
        <v>20</v>
      </c>
    </row>
    <row r="115" spans="1:10" ht="37.5">
      <c r="A115" s="8" t="s">
        <v>117</v>
      </c>
      <c r="B115" s="8" t="s">
        <v>38</v>
      </c>
      <c r="C115" s="10" t="s">
        <v>66</v>
      </c>
      <c r="D115" s="10">
        <v>17.93</v>
      </c>
      <c r="E115" s="10">
        <v>15.83</v>
      </c>
      <c r="F115" s="10">
        <v>31.38</v>
      </c>
      <c r="G115" s="10">
        <v>300.5</v>
      </c>
      <c r="H115" s="10">
        <v>0.064</v>
      </c>
      <c r="I115" s="10">
        <v>0.35</v>
      </c>
      <c r="J115" s="10">
        <v>0.067</v>
      </c>
    </row>
    <row r="116" spans="1:10" ht="18.75">
      <c r="A116" s="11" t="s">
        <v>96</v>
      </c>
      <c r="B116" s="8" t="s">
        <v>27</v>
      </c>
      <c r="C116" s="9" t="s">
        <v>56</v>
      </c>
      <c r="D116" s="10">
        <v>6.17</v>
      </c>
      <c r="E116" s="10">
        <v>5.57</v>
      </c>
      <c r="F116" s="10">
        <v>0.36</v>
      </c>
      <c r="G116" s="10">
        <v>76.23</v>
      </c>
      <c r="H116" s="10">
        <v>0.3</v>
      </c>
      <c r="I116" s="10">
        <v>0</v>
      </c>
      <c r="J116" s="10">
        <v>0.1</v>
      </c>
    </row>
    <row r="117" spans="1:10" ht="37.5">
      <c r="A117" s="11" t="s">
        <v>83</v>
      </c>
      <c r="B117" s="8" t="s">
        <v>54</v>
      </c>
      <c r="C117" s="4" t="s">
        <v>52</v>
      </c>
      <c r="D117" s="3">
        <v>0.18</v>
      </c>
      <c r="E117" s="4">
        <v>0</v>
      </c>
      <c r="F117" s="4">
        <v>3.92</v>
      </c>
      <c r="G117" s="4">
        <v>16</v>
      </c>
      <c r="H117" s="4">
        <v>0.12</v>
      </c>
      <c r="I117" s="4">
        <v>6</v>
      </c>
      <c r="J117" s="4">
        <v>0</v>
      </c>
    </row>
    <row r="118" spans="1:10" ht="18.75">
      <c r="A118" s="11"/>
      <c r="B118" s="8" t="s">
        <v>179</v>
      </c>
      <c r="C118" s="10" t="s">
        <v>52</v>
      </c>
      <c r="D118" s="10">
        <v>3</v>
      </c>
      <c r="E118" s="10">
        <v>0</v>
      </c>
      <c r="F118" s="10">
        <v>44.8</v>
      </c>
      <c r="G118" s="10">
        <v>182</v>
      </c>
      <c r="H118" s="10">
        <v>0.08</v>
      </c>
      <c r="I118" s="10">
        <v>20</v>
      </c>
      <c r="J118" s="10">
        <v>0.24</v>
      </c>
    </row>
    <row r="119" spans="1:10" ht="18.75">
      <c r="A119" s="11"/>
      <c r="B119" s="8" t="s">
        <v>4</v>
      </c>
      <c r="C119" s="10" t="s">
        <v>58</v>
      </c>
      <c r="D119" s="10">
        <v>3.16</v>
      </c>
      <c r="E119" s="10">
        <v>0.4</v>
      </c>
      <c r="F119" s="10">
        <v>20.76</v>
      </c>
      <c r="G119" s="10">
        <v>94.4</v>
      </c>
      <c r="H119" s="10">
        <v>0.064</v>
      </c>
      <c r="I119" s="10">
        <v>0</v>
      </c>
      <c r="J119" s="10">
        <v>0</v>
      </c>
    </row>
    <row r="120" spans="1:10" ht="26.25" customHeight="1">
      <c r="A120" s="12" t="s">
        <v>5</v>
      </c>
      <c r="B120" s="16"/>
      <c r="C120" s="9"/>
      <c r="D120" s="13">
        <f>SUM(D115:D119)</f>
        <v>30.44</v>
      </c>
      <c r="E120" s="13">
        <f aca="true" t="shared" si="18" ref="E120:J120">SUM(E115:E119)</f>
        <v>21.799999999999997</v>
      </c>
      <c r="F120" s="13">
        <f t="shared" si="18"/>
        <v>101.22</v>
      </c>
      <c r="G120" s="13">
        <f t="shared" si="18"/>
        <v>669.13</v>
      </c>
      <c r="H120" s="13">
        <f t="shared" si="18"/>
        <v>0.6279999999999999</v>
      </c>
      <c r="I120" s="13">
        <f t="shared" si="18"/>
        <v>26.35</v>
      </c>
      <c r="J120" s="13">
        <f t="shared" si="18"/>
        <v>0.40700000000000003</v>
      </c>
    </row>
    <row r="121" spans="1:10" ht="18.75">
      <c r="A121" s="11"/>
      <c r="B121" s="14" t="s">
        <v>6</v>
      </c>
      <c r="C121" s="10" t="s">
        <v>64</v>
      </c>
      <c r="D121" s="10"/>
      <c r="E121" s="10"/>
      <c r="F121" s="10"/>
      <c r="G121" s="10"/>
      <c r="H121" s="10"/>
      <c r="I121" s="10"/>
      <c r="J121" s="10"/>
    </row>
    <row r="122" spans="1:10" ht="18.75">
      <c r="A122" s="11" t="s">
        <v>119</v>
      </c>
      <c r="B122" s="16" t="s">
        <v>118</v>
      </c>
      <c r="C122" s="24" t="s">
        <v>51</v>
      </c>
      <c r="D122" s="24">
        <v>2.5</v>
      </c>
      <c r="E122" s="24">
        <v>10.12</v>
      </c>
      <c r="F122" s="24">
        <v>7.47</v>
      </c>
      <c r="G122" s="24">
        <v>126.67</v>
      </c>
      <c r="H122" s="10">
        <v>0.03</v>
      </c>
      <c r="I122" s="10">
        <v>9.35</v>
      </c>
      <c r="J122" s="10">
        <v>0</v>
      </c>
    </row>
    <row r="123" spans="1:10" ht="37.5">
      <c r="A123" s="11" t="s">
        <v>120</v>
      </c>
      <c r="B123" s="8" t="s">
        <v>39</v>
      </c>
      <c r="C123" s="9" t="s">
        <v>159</v>
      </c>
      <c r="D123" s="10">
        <v>7.3</v>
      </c>
      <c r="E123" s="10">
        <v>4.9</v>
      </c>
      <c r="F123" s="10">
        <v>18.5</v>
      </c>
      <c r="G123" s="10">
        <v>122.5</v>
      </c>
      <c r="H123" s="10">
        <v>0.08</v>
      </c>
      <c r="I123" s="10">
        <v>6.98</v>
      </c>
      <c r="J123" s="10">
        <v>0</v>
      </c>
    </row>
    <row r="124" spans="1:10" ht="37.5">
      <c r="A124" s="11" t="s">
        <v>121</v>
      </c>
      <c r="B124" s="8" t="s">
        <v>67</v>
      </c>
      <c r="C124" s="10" t="s">
        <v>165</v>
      </c>
      <c r="D124" s="10">
        <v>12.75</v>
      </c>
      <c r="E124" s="10">
        <v>16.34</v>
      </c>
      <c r="F124" s="10">
        <v>11.67</v>
      </c>
      <c r="G124" s="10">
        <v>243</v>
      </c>
      <c r="H124" s="10">
        <v>0.09</v>
      </c>
      <c r="I124" s="10">
        <v>0</v>
      </c>
      <c r="J124" s="10">
        <v>0</v>
      </c>
    </row>
    <row r="125" spans="1:10" ht="18.75">
      <c r="A125" s="11" t="s">
        <v>122</v>
      </c>
      <c r="B125" s="8" t="s">
        <v>40</v>
      </c>
      <c r="C125" s="10" t="s">
        <v>84</v>
      </c>
      <c r="D125" s="10">
        <v>3.11</v>
      </c>
      <c r="E125" s="10">
        <v>4.01</v>
      </c>
      <c r="F125" s="10">
        <v>20.1</v>
      </c>
      <c r="G125" s="10">
        <v>128.85</v>
      </c>
      <c r="H125" s="10">
        <v>0.06</v>
      </c>
      <c r="I125" s="10">
        <v>25.5</v>
      </c>
      <c r="J125" s="10">
        <v>0.063</v>
      </c>
    </row>
    <row r="126" spans="1:10" ht="18.75">
      <c r="A126" s="11"/>
      <c r="B126" s="15" t="s">
        <v>77</v>
      </c>
      <c r="C126" s="9" t="s">
        <v>52</v>
      </c>
      <c r="D126" s="10">
        <v>0</v>
      </c>
      <c r="E126" s="10">
        <v>0</v>
      </c>
      <c r="F126" s="10">
        <v>24</v>
      </c>
      <c r="G126" s="10">
        <v>96</v>
      </c>
      <c r="H126" s="10">
        <v>0.1</v>
      </c>
      <c r="I126" s="10">
        <v>0</v>
      </c>
      <c r="J126" s="10">
        <v>0.07</v>
      </c>
    </row>
    <row r="127" spans="1:10" ht="18.75">
      <c r="A127" s="11"/>
      <c r="B127" s="8" t="s">
        <v>143</v>
      </c>
      <c r="C127" s="10" t="s">
        <v>58</v>
      </c>
      <c r="D127" s="10">
        <v>2.24</v>
      </c>
      <c r="E127" s="10">
        <v>0.44</v>
      </c>
      <c r="F127" s="10">
        <v>17.32</v>
      </c>
      <c r="G127" s="10">
        <v>79.6</v>
      </c>
      <c r="H127" s="39">
        <v>0.072</v>
      </c>
      <c r="I127" s="39">
        <v>0</v>
      </c>
      <c r="J127" s="39">
        <v>0.02</v>
      </c>
    </row>
    <row r="128" spans="1:10" ht="18.75">
      <c r="A128" s="12" t="s">
        <v>5</v>
      </c>
      <c r="B128" s="8"/>
      <c r="C128" s="10"/>
      <c r="D128" s="13">
        <f>SUM(D122:D127)</f>
        <v>27.9</v>
      </c>
      <c r="E128" s="13">
        <f aca="true" t="shared" si="19" ref="E128:J128">SUM(E122:E127)</f>
        <v>35.809999999999995</v>
      </c>
      <c r="F128" s="13">
        <f t="shared" si="19"/>
        <v>99.06</v>
      </c>
      <c r="G128" s="13">
        <f t="shared" si="19"/>
        <v>796.62</v>
      </c>
      <c r="H128" s="13">
        <f t="shared" si="19"/>
        <v>0.432</v>
      </c>
      <c r="I128" s="13">
        <f t="shared" si="19"/>
        <v>41.83</v>
      </c>
      <c r="J128" s="13">
        <f t="shared" si="19"/>
        <v>0.153</v>
      </c>
    </row>
    <row r="129" spans="1:10" ht="18.75">
      <c r="A129" s="12" t="s">
        <v>139</v>
      </c>
      <c r="B129" s="8"/>
      <c r="C129" s="10"/>
      <c r="D129" s="13">
        <f>D128+D120</f>
        <v>58.34</v>
      </c>
      <c r="E129" s="13">
        <f aca="true" t="shared" si="20" ref="E129:J129">E128+E120</f>
        <v>57.60999999999999</v>
      </c>
      <c r="F129" s="13">
        <f t="shared" si="20"/>
        <v>200.28</v>
      </c>
      <c r="G129" s="13">
        <f t="shared" si="20"/>
        <v>1465.75</v>
      </c>
      <c r="H129" s="13">
        <f t="shared" si="20"/>
        <v>1.0599999999999998</v>
      </c>
      <c r="I129" s="13">
        <f t="shared" si="20"/>
        <v>68.18</v>
      </c>
      <c r="J129" s="13">
        <f t="shared" si="20"/>
        <v>0.56</v>
      </c>
    </row>
    <row r="130" spans="1:10" ht="18.75">
      <c r="A130" s="41"/>
      <c r="B130" s="42"/>
      <c r="C130" s="43"/>
      <c r="D130" s="43"/>
      <c r="E130" s="43"/>
      <c r="F130" s="43"/>
      <c r="G130" s="43"/>
      <c r="H130" s="43"/>
      <c r="I130" s="52"/>
      <c r="J130" s="52"/>
    </row>
    <row r="131" spans="1:10" ht="18.75">
      <c r="A131" s="53"/>
      <c r="B131" s="49"/>
      <c r="C131" s="50"/>
      <c r="D131" s="51"/>
      <c r="E131" s="51"/>
      <c r="F131" s="51"/>
      <c r="G131" s="51"/>
      <c r="H131" s="51"/>
      <c r="I131" s="51"/>
      <c r="J131" s="51"/>
    </row>
    <row r="132" spans="1:10" ht="19.5" customHeight="1">
      <c r="A132" s="37" t="s">
        <v>42</v>
      </c>
      <c r="B132" s="17" t="s">
        <v>1</v>
      </c>
      <c r="C132" s="12" t="s">
        <v>2</v>
      </c>
      <c r="D132" s="12" t="s">
        <v>14</v>
      </c>
      <c r="E132" s="12" t="s">
        <v>15</v>
      </c>
      <c r="F132" s="12" t="s">
        <v>16</v>
      </c>
      <c r="G132" s="12" t="s">
        <v>17</v>
      </c>
      <c r="H132" s="30" t="s">
        <v>18</v>
      </c>
      <c r="I132" s="30" t="s">
        <v>19</v>
      </c>
      <c r="J132" s="30" t="s">
        <v>20</v>
      </c>
    </row>
    <row r="133" spans="1:10" ht="18.75">
      <c r="A133" s="8" t="s">
        <v>95</v>
      </c>
      <c r="B133" s="8" t="s">
        <v>26</v>
      </c>
      <c r="C133" s="10" t="s">
        <v>55</v>
      </c>
      <c r="D133" s="10">
        <v>2.2</v>
      </c>
      <c r="E133" s="10">
        <v>8.2</v>
      </c>
      <c r="F133" s="10">
        <v>21</v>
      </c>
      <c r="G133" s="10">
        <v>172</v>
      </c>
      <c r="H133" s="10">
        <v>0.06</v>
      </c>
      <c r="I133" s="10">
        <v>1.32</v>
      </c>
      <c r="J133" s="18">
        <v>0.06</v>
      </c>
    </row>
    <row r="134" spans="1:10" ht="18.75">
      <c r="A134" s="11" t="s">
        <v>172</v>
      </c>
      <c r="B134" s="8" t="s">
        <v>176</v>
      </c>
      <c r="C134" s="9" t="s">
        <v>146</v>
      </c>
      <c r="D134" s="10">
        <v>3.74</v>
      </c>
      <c r="E134" s="10">
        <v>4.77</v>
      </c>
      <c r="F134" s="10">
        <v>0</v>
      </c>
      <c r="G134" s="10">
        <v>59.4</v>
      </c>
      <c r="H134" s="10">
        <v>0.0045</v>
      </c>
      <c r="I134" s="10">
        <v>0.105</v>
      </c>
      <c r="J134" s="10">
        <v>31.5</v>
      </c>
    </row>
    <row r="135" spans="1:10" ht="37.5">
      <c r="A135" s="11" t="s">
        <v>173</v>
      </c>
      <c r="B135" s="8" t="s">
        <v>177</v>
      </c>
      <c r="C135" s="9" t="s">
        <v>169</v>
      </c>
      <c r="D135" s="10">
        <v>4.1</v>
      </c>
      <c r="E135" s="10">
        <v>6.84</v>
      </c>
      <c r="F135" s="10">
        <v>0</v>
      </c>
      <c r="G135" s="10">
        <v>78</v>
      </c>
      <c r="H135" s="10">
        <v>0.08</v>
      </c>
      <c r="I135" s="10">
        <v>0</v>
      </c>
      <c r="J135" s="10">
        <v>0</v>
      </c>
    </row>
    <row r="136" spans="1:10" ht="18.75">
      <c r="A136" s="11"/>
      <c r="B136" s="8" t="s">
        <v>142</v>
      </c>
      <c r="C136" s="10" t="s">
        <v>58</v>
      </c>
      <c r="D136" s="10">
        <v>3.04</v>
      </c>
      <c r="E136" s="10">
        <v>0.36</v>
      </c>
      <c r="F136" s="10">
        <v>19.88</v>
      </c>
      <c r="G136" s="10">
        <v>90.4</v>
      </c>
      <c r="H136" s="4">
        <v>0.09</v>
      </c>
      <c r="I136" s="4">
        <v>0</v>
      </c>
      <c r="J136" s="4">
        <v>0.06</v>
      </c>
    </row>
    <row r="137" spans="1:10" ht="18.75">
      <c r="A137" s="8" t="s">
        <v>79</v>
      </c>
      <c r="B137" s="8" t="s">
        <v>3</v>
      </c>
      <c r="C137" s="10" t="s">
        <v>52</v>
      </c>
      <c r="D137" s="10">
        <v>4.9</v>
      </c>
      <c r="E137" s="10">
        <v>5</v>
      </c>
      <c r="F137" s="10">
        <v>32.5</v>
      </c>
      <c r="G137" s="10">
        <v>190</v>
      </c>
      <c r="H137" s="10">
        <v>0.05</v>
      </c>
      <c r="I137" s="10">
        <v>0.715</v>
      </c>
      <c r="J137" s="10">
        <v>24</v>
      </c>
    </row>
    <row r="138" spans="1:10" ht="18.75">
      <c r="A138" s="12" t="s">
        <v>5</v>
      </c>
      <c r="B138" s="8"/>
      <c r="C138" s="10"/>
      <c r="D138" s="13">
        <f>SUM(D133:D137)</f>
        <v>17.979999999999997</v>
      </c>
      <c r="E138" s="13">
        <f aca="true" t="shared" si="21" ref="E138:J138">SUM(E133:E137)</f>
        <v>25.169999999999998</v>
      </c>
      <c r="F138" s="13">
        <f t="shared" si="21"/>
        <v>73.38</v>
      </c>
      <c r="G138" s="13">
        <f t="shared" si="21"/>
        <v>589.8</v>
      </c>
      <c r="H138" s="13">
        <f t="shared" si="21"/>
        <v>0.28450000000000003</v>
      </c>
      <c r="I138" s="13">
        <f t="shared" si="21"/>
        <v>2.14</v>
      </c>
      <c r="J138" s="13">
        <f t="shared" si="21"/>
        <v>55.62</v>
      </c>
    </row>
    <row r="139" spans="1:10" ht="18.75">
      <c r="A139" s="11"/>
      <c r="B139" s="14" t="s">
        <v>6</v>
      </c>
      <c r="C139" s="10"/>
      <c r="D139" s="10"/>
      <c r="E139" s="10"/>
      <c r="F139" s="10"/>
      <c r="G139" s="10"/>
      <c r="H139" s="10"/>
      <c r="I139" s="10"/>
      <c r="J139" s="10"/>
    </row>
    <row r="140" spans="1:10" ht="18.75">
      <c r="A140" s="11" t="s">
        <v>125</v>
      </c>
      <c r="B140" s="8" t="s">
        <v>44</v>
      </c>
      <c r="C140" s="9" t="s">
        <v>51</v>
      </c>
      <c r="D140" s="10">
        <v>2.2</v>
      </c>
      <c r="E140" s="10">
        <v>5.8</v>
      </c>
      <c r="F140" s="10">
        <v>9.4</v>
      </c>
      <c r="G140" s="10">
        <v>102</v>
      </c>
      <c r="H140" s="10">
        <v>0.07</v>
      </c>
      <c r="I140" s="10">
        <v>10.8</v>
      </c>
      <c r="J140" s="10">
        <v>0</v>
      </c>
    </row>
    <row r="141" spans="1:10" ht="37.5">
      <c r="A141" s="11" t="s">
        <v>126</v>
      </c>
      <c r="B141" s="8" t="s">
        <v>45</v>
      </c>
      <c r="C141" s="10" t="s">
        <v>157</v>
      </c>
      <c r="D141" s="10">
        <v>6.12</v>
      </c>
      <c r="E141" s="10">
        <v>7.98</v>
      </c>
      <c r="F141" s="10">
        <v>13.33</v>
      </c>
      <c r="G141" s="10">
        <v>149.67</v>
      </c>
      <c r="H141" s="10">
        <v>0.05</v>
      </c>
      <c r="I141" s="10">
        <v>20.46</v>
      </c>
      <c r="J141" s="10">
        <v>0.03</v>
      </c>
    </row>
    <row r="142" spans="1:10" ht="37.5">
      <c r="A142" s="11" t="s">
        <v>127</v>
      </c>
      <c r="B142" s="8" t="s">
        <v>65</v>
      </c>
      <c r="C142" s="10" t="s">
        <v>166</v>
      </c>
      <c r="D142" s="10">
        <v>12.64</v>
      </c>
      <c r="E142" s="10">
        <v>8.57</v>
      </c>
      <c r="F142" s="10">
        <v>0.1</v>
      </c>
      <c r="G142" s="10">
        <v>127.5</v>
      </c>
      <c r="H142" s="4">
        <v>0.045</v>
      </c>
      <c r="I142" s="4">
        <v>1.54</v>
      </c>
      <c r="J142" s="4">
        <v>12.75</v>
      </c>
    </row>
    <row r="143" spans="1:10" ht="18.75">
      <c r="A143" s="11" t="s">
        <v>98</v>
      </c>
      <c r="B143" s="8" t="s">
        <v>13</v>
      </c>
      <c r="C143" s="10" t="s">
        <v>84</v>
      </c>
      <c r="D143" s="10">
        <v>3.6</v>
      </c>
      <c r="E143" s="10">
        <v>7.38</v>
      </c>
      <c r="F143" s="10">
        <v>29.16</v>
      </c>
      <c r="G143" s="10">
        <v>199.8</v>
      </c>
      <c r="H143" s="10">
        <v>0.216</v>
      </c>
      <c r="I143" s="10">
        <v>36</v>
      </c>
      <c r="J143" s="10">
        <v>0.036</v>
      </c>
    </row>
    <row r="144" spans="1:10" ht="18.75">
      <c r="A144" s="11" t="s">
        <v>128</v>
      </c>
      <c r="B144" s="8" t="s">
        <v>8</v>
      </c>
      <c r="C144" s="10" t="s">
        <v>52</v>
      </c>
      <c r="D144" s="10">
        <v>0.6</v>
      </c>
      <c r="E144" s="10">
        <v>0</v>
      </c>
      <c r="F144" s="10">
        <v>31.4</v>
      </c>
      <c r="G144" s="10">
        <v>124</v>
      </c>
      <c r="H144" s="4">
        <v>0</v>
      </c>
      <c r="I144" s="4">
        <v>0.4</v>
      </c>
      <c r="J144" s="4">
        <v>0</v>
      </c>
    </row>
    <row r="145" spans="1:10" ht="18.75">
      <c r="A145" s="11"/>
      <c r="B145" s="8" t="s">
        <v>143</v>
      </c>
      <c r="C145" s="10" t="s">
        <v>58</v>
      </c>
      <c r="D145" s="10">
        <v>2.24</v>
      </c>
      <c r="E145" s="10">
        <v>0.44</v>
      </c>
      <c r="F145" s="10">
        <v>17.32</v>
      </c>
      <c r="G145" s="10">
        <v>79.6</v>
      </c>
      <c r="H145" s="27">
        <v>0.072</v>
      </c>
      <c r="I145" s="27">
        <v>0</v>
      </c>
      <c r="J145" s="27">
        <v>0.02</v>
      </c>
    </row>
    <row r="146" spans="1:10" ht="18.75">
      <c r="A146" s="12" t="s">
        <v>5</v>
      </c>
      <c r="B146" s="8"/>
      <c r="C146" s="10"/>
      <c r="D146" s="13">
        <f>SUM(D140:D145)</f>
        <v>27.400000000000006</v>
      </c>
      <c r="E146" s="13">
        <f aca="true" t="shared" si="22" ref="E146:J146">SUM(E140:E145)</f>
        <v>30.17</v>
      </c>
      <c r="F146" s="13">
        <f t="shared" si="22"/>
        <v>100.71000000000001</v>
      </c>
      <c r="G146" s="13">
        <f t="shared" si="22"/>
        <v>782.57</v>
      </c>
      <c r="H146" s="13">
        <f t="shared" si="22"/>
        <v>0.453</v>
      </c>
      <c r="I146" s="13">
        <f t="shared" si="22"/>
        <v>69.20000000000002</v>
      </c>
      <c r="J146" s="13">
        <f t="shared" si="22"/>
        <v>12.835999999999999</v>
      </c>
    </row>
    <row r="147" spans="1:10" ht="18.75">
      <c r="A147" s="12" t="s">
        <v>139</v>
      </c>
      <c r="B147" s="8"/>
      <c r="C147" s="10"/>
      <c r="D147" s="13">
        <f aca="true" t="shared" si="23" ref="D147:J147">D146+D138</f>
        <v>45.38</v>
      </c>
      <c r="E147" s="13">
        <f t="shared" si="23"/>
        <v>55.34</v>
      </c>
      <c r="F147" s="13">
        <f t="shared" si="23"/>
        <v>174.09</v>
      </c>
      <c r="G147" s="13">
        <f t="shared" si="23"/>
        <v>1372.37</v>
      </c>
      <c r="H147" s="13">
        <f t="shared" si="23"/>
        <v>0.7375</v>
      </c>
      <c r="I147" s="13">
        <f t="shared" si="23"/>
        <v>71.34000000000002</v>
      </c>
      <c r="J147" s="13">
        <f t="shared" si="23"/>
        <v>68.45599999999999</v>
      </c>
    </row>
    <row r="148" spans="1:10" ht="18.75">
      <c r="A148" s="41"/>
      <c r="B148" s="42"/>
      <c r="C148" s="43"/>
      <c r="D148" s="43"/>
      <c r="E148" s="43"/>
      <c r="F148" s="43"/>
      <c r="G148" s="43"/>
      <c r="H148" s="43"/>
      <c r="I148" s="43"/>
      <c r="J148" s="43"/>
    </row>
    <row r="149" spans="1:10" ht="18.75">
      <c r="A149" s="53"/>
      <c r="B149" s="49"/>
      <c r="C149" s="50"/>
      <c r="D149" s="51"/>
      <c r="E149" s="51"/>
      <c r="F149" s="51"/>
      <c r="G149" s="51"/>
      <c r="H149" s="51"/>
      <c r="I149" s="51"/>
      <c r="J149" s="51"/>
    </row>
    <row r="150" spans="1:10" ht="21" customHeight="1">
      <c r="A150" s="37" t="s">
        <v>46</v>
      </c>
      <c r="B150" s="17" t="s">
        <v>1</v>
      </c>
      <c r="C150" s="12" t="s">
        <v>2</v>
      </c>
      <c r="D150" s="12" t="s">
        <v>14</v>
      </c>
      <c r="E150" s="12" t="s">
        <v>15</v>
      </c>
      <c r="F150" s="12" t="s">
        <v>16</v>
      </c>
      <c r="G150" s="12" t="s">
        <v>17</v>
      </c>
      <c r="H150" s="30" t="s">
        <v>18</v>
      </c>
      <c r="I150" s="30" t="s">
        <v>19</v>
      </c>
      <c r="J150" s="30" t="s">
        <v>20</v>
      </c>
    </row>
    <row r="151" spans="1:10" ht="18.75">
      <c r="A151" s="8" t="s">
        <v>129</v>
      </c>
      <c r="B151" s="8" t="s">
        <v>72</v>
      </c>
      <c r="C151" s="10" t="s">
        <v>71</v>
      </c>
      <c r="D151" s="10">
        <v>5.3</v>
      </c>
      <c r="E151" s="10">
        <v>5.1</v>
      </c>
      <c r="F151" s="10">
        <v>73</v>
      </c>
      <c r="G151" s="10">
        <v>359</v>
      </c>
      <c r="H151" s="10">
        <v>0.1</v>
      </c>
      <c r="I151" s="10">
        <v>0.12</v>
      </c>
      <c r="J151" s="10">
        <v>20</v>
      </c>
    </row>
    <row r="152" spans="1:10" ht="18.75">
      <c r="A152" s="11"/>
      <c r="B152" s="8" t="s">
        <v>74</v>
      </c>
      <c r="C152" s="9" t="s">
        <v>73</v>
      </c>
      <c r="D152" s="10">
        <v>2.8</v>
      </c>
      <c r="E152" s="10">
        <v>3.2</v>
      </c>
      <c r="F152" s="10">
        <v>5</v>
      </c>
      <c r="G152" s="10">
        <v>60</v>
      </c>
      <c r="H152" s="10">
        <v>0.04</v>
      </c>
      <c r="I152" s="10">
        <v>0.7</v>
      </c>
      <c r="J152" s="10">
        <v>0</v>
      </c>
    </row>
    <row r="153" spans="1:10" ht="37.5">
      <c r="A153" s="8" t="s">
        <v>135</v>
      </c>
      <c r="B153" s="8" t="s">
        <v>9</v>
      </c>
      <c r="C153" s="10" t="s">
        <v>52</v>
      </c>
      <c r="D153" s="10">
        <v>1.6</v>
      </c>
      <c r="E153" s="10">
        <v>1.6</v>
      </c>
      <c r="F153" s="10">
        <v>17.3</v>
      </c>
      <c r="G153" s="10">
        <v>87</v>
      </c>
      <c r="H153" s="4">
        <v>0.02</v>
      </c>
      <c r="I153" s="4">
        <v>0.72</v>
      </c>
      <c r="J153" s="4">
        <v>0.01</v>
      </c>
    </row>
    <row r="154" spans="1:10" ht="18.75">
      <c r="A154" s="11"/>
      <c r="B154" s="8" t="s">
        <v>4</v>
      </c>
      <c r="C154" s="10" t="s">
        <v>58</v>
      </c>
      <c r="D154" s="10">
        <v>3.16</v>
      </c>
      <c r="E154" s="10">
        <v>0.4</v>
      </c>
      <c r="F154" s="10">
        <v>20.76</v>
      </c>
      <c r="G154" s="10">
        <v>94.4</v>
      </c>
      <c r="H154" s="10">
        <v>0.064</v>
      </c>
      <c r="I154" s="10">
        <v>0</v>
      </c>
      <c r="J154" s="10">
        <v>0</v>
      </c>
    </row>
    <row r="155" spans="1:10" ht="18.75">
      <c r="A155" s="12" t="s">
        <v>5</v>
      </c>
      <c r="B155" s="8"/>
      <c r="C155" s="10"/>
      <c r="D155" s="13">
        <f>SUM(D151:D154)</f>
        <v>12.86</v>
      </c>
      <c r="E155" s="13">
        <f aca="true" t="shared" si="24" ref="E155:J155">SUM(E151:E154)</f>
        <v>10.3</v>
      </c>
      <c r="F155" s="13">
        <f t="shared" si="24"/>
        <v>116.06</v>
      </c>
      <c r="G155" s="13">
        <f t="shared" si="24"/>
        <v>600.4</v>
      </c>
      <c r="H155" s="13">
        <f t="shared" si="24"/>
        <v>0.224</v>
      </c>
      <c r="I155" s="13">
        <f t="shared" si="24"/>
        <v>1.54</v>
      </c>
      <c r="J155" s="13">
        <f t="shared" si="24"/>
        <v>20.01</v>
      </c>
    </row>
    <row r="156" spans="1:10" ht="18.75">
      <c r="A156" s="11"/>
      <c r="B156" s="14" t="s">
        <v>6</v>
      </c>
      <c r="C156" s="10"/>
      <c r="D156" s="10"/>
      <c r="E156" s="10"/>
      <c r="F156" s="10"/>
      <c r="G156" s="10"/>
      <c r="H156" s="10"/>
      <c r="I156" s="6"/>
      <c r="J156" s="6"/>
    </row>
    <row r="157" spans="1:10" ht="18.75">
      <c r="A157" s="11" t="s">
        <v>132</v>
      </c>
      <c r="B157" s="8" t="s">
        <v>133</v>
      </c>
      <c r="C157" s="9" t="s">
        <v>51</v>
      </c>
      <c r="D157" s="10">
        <v>0.96</v>
      </c>
      <c r="E157" s="10">
        <v>6.14</v>
      </c>
      <c r="F157" s="10">
        <v>3.08</v>
      </c>
      <c r="G157" s="10">
        <v>71.4</v>
      </c>
      <c r="H157" s="10">
        <v>0.042</v>
      </c>
      <c r="I157" s="10">
        <v>19.1</v>
      </c>
      <c r="J157" s="10">
        <v>0</v>
      </c>
    </row>
    <row r="158" spans="1:10" ht="37.5">
      <c r="A158" s="11" t="s">
        <v>130</v>
      </c>
      <c r="B158" s="8" t="s">
        <v>47</v>
      </c>
      <c r="C158" s="10" t="s">
        <v>158</v>
      </c>
      <c r="D158" s="10">
        <v>21</v>
      </c>
      <c r="E158" s="10">
        <v>2.5</v>
      </c>
      <c r="F158" s="10">
        <v>15.12</v>
      </c>
      <c r="G158" s="10">
        <v>104.22</v>
      </c>
      <c r="H158" s="10">
        <v>0.17</v>
      </c>
      <c r="I158" s="10">
        <v>13.8</v>
      </c>
      <c r="J158" s="10">
        <v>3.44</v>
      </c>
    </row>
    <row r="159" spans="1:10" ht="18.75">
      <c r="A159" s="11" t="s">
        <v>149</v>
      </c>
      <c r="B159" s="8" t="s">
        <v>150</v>
      </c>
      <c r="C159" s="9" t="s">
        <v>53</v>
      </c>
      <c r="D159" s="10">
        <v>17.4</v>
      </c>
      <c r="E159" s="10">
        <v>10.35</v>
      </c>
      <c r="F159" s="10">
        <v>8.25</v>
      </c>
      <c r="G159" s="10">
        <v>198</v>
      </c>
      <c r="H159" s="4">
        <v>0.045</v>
      </c>
      <c r="I159" s="4">
        <v>1.54</v>
      </c>
      <c r="J159" s="4">
        <v>12.75</v>
      </c>
    </row>
    <row r="160" spans="1:10" ht="18.75">
      <c r="A160" s="11" t="s">
        <v>82</v>
      </c>
      <c r="B160" s="8" t="s">
        <v>7</v>
      </c>
      <c r="C160" s="10" t="s">
        <v>84</v>
      </c>
      <c r="D160" s="10">
        <v>3.15</v>
      </c>
      <c r="E160" s="10">
        <v>6.75</v>
      </c>
      <c r="F160" s="10">
        <v>21.9</v>
      </c>
      <c r="G160" s="10">
        <v>163.5</v>
      </c>
      <c r="H160" s="10">
        <v>0.125</v>
      </c>
      <c r="I160" s="10">
        <v>26.17</v>
      </c>
      <c r="J160" s="10">
        <v>0.025</v>
      </c>
    </row>
    <row r="161" spans="1:10" ht="18.75">
      <c r="A161" s="11"/>
      <c r="B161" s="15" t="s">
        <v>77</v>
      </c>
      <c r="C161" s="9" t="s">
        <v>52</v>
      </c>
      <c r="D161" s="10">
        <v>0</v>
      </c>
      <c r="E161" s="10">
        <v>0</v>
      </c>
      <c r="F161" s="10">
        <v>24</v>
      </c>
      <c r="G161" s="10">
        <v>96</v>
      </c>
      <c r="H161" s="10">
        <v>0.1</v>
      </c>
      <c r="I161" s="10">
        <v>0</v>
      </c>
      <c r="J161" s="10">
        <v>0.07</v>
      </c>
    </row>
    <row r="162" spans="1:10" ht="18.75">
      <c r="A162" s="11"/>
      <c r="B162" s="8" t="s">
        <v>143</v>
      </c>
      <c r="C162" s="10" t="s">
        <v>58</v>
      </c>
      <c r="D162" s="10">
        <v>2.24</v>
      </c>
      <c r="E162" s="10">
        <v>0.44</v>
      </c>
      <c r="F162" s="10">
        <v>17.32</v>
      </c>
      <c r="G162" s="10">
        <v>79.6</v>
      </c>
      <c r="H162" s="39">
        <v>0.072</v>
      </c>
      <c r="I162" s="39">
        <v>0</v>
      </c>
      <c r="J162" s="39">
        <v>0.02</v>
      </c>
    </row>
    <row r="163" spans="1:10" ht="18.75">
      <c r="A163" s="12" t="s">
        <v>5</v>
      </c>
      <c r="B163" s="8"/>
      <c r="C163" s="10"/>
      <c r="D163" s="13">
        <f>SUM(D157:D162)</f>
        <v>44.75</v>
      </c>
      <c r="E163" s="13">
        <f aca="true" t="shared" si="25" ref="E163:J163">SUM(E157:E162)</f>
        <v>26.180000000000003</v>
      </c>
      <c r="F163" s="13">
        <f t="shared" si="25"/>
        <v>89.66999999999999</v>
      </c>
      <c r="G163" s="13">
        <f t="shared" si="25"/>
        <v>712.72</v>
      </c>
      <c r="H163" s="13">
        <f t="shared" si="25"/>
        <v>0.5539999999999999</v>
      </c>
      <c r="I163" s="13">
        <f t="shared" si="25"/>
        <v>60.61000000000001</v>
      </c>
      <c r="J163" s="13">
        <f t="shared" si="25"/>
        <v>16.305</v>
      </c>
    </row>
    <row r="164" spans="1:10" ht="18.75">
      <c r="A164" s="12" t="s">
        <v>139</v>
      </c>
      <c r="B164" s="8"/>
      <c r="C164" s="10"/>
      <c r="D164" s="13">
        <f aca="true" t="shared" si="26" ref="D164:J164">D163+D155</f>
        <v>57.61</v>
      </c>
      <c r="E164" s="13">
        <f t="shared" si="26"/>
        <v>36.480000000000004</v>
      </c>
      <c r="F164" s="13">
        <f t="shared" si="26"/>
        <v>205.73</v>
      </c>
      <c r="G164" s="13">
        <f t="shared" si="26"/>
        <v>1313.12</v>
      </c>
      <c r="H164" s="13">
        <f t="shared" si="26"/>
        <v>0.7779999999999999</v>
      </c>
      <c r="I164" s="13">
        <f t="shared" si="26"/>
        <v>62.150000000000006</v>
      </c>
      <c r="J164" s="13">
        <f t="shared" si="26"/>
        <v>36.315</v>
      </c>
    </row>
    <row r="165" spans="1:10" ht="18.75">
      <c r="A165" s="41"/>
      <c r="B165" s="42"/>
      <c r="C165" s="43"/>
      <c r="D165" s="43"/>
      <c r="E165" s="43"/>
      <c r="F165" s="43"/>
      <c r="G165" s="43"/>
      <c r="H165" s="43"/>
      <c r="I165" s="52"/>
      <c r="J165" s="52"/>
    </row>
    <row r="166" spans="1:10" ht="18.75">
      <c r="A166" s="53"/>
      <c r="B166" s="49"/>
      <c r="C166" s="50"/>
      <c r="D166" s="51"/>
      <c r="E166" s="51"/>
      <c r="F166" s="51"/>
      <c r="G166" s="51"/>
      <c r="H166" s="51"/>
      <c r="I166" s="51"/>
      <c r="J166" s="51"/>
    </row>
    <row r="167" spans="1:10" ht="17.25" customHeight="1">
      <c r="A167" s="37" t="s">
        <v>48</v>
      </c>
      <c r="B167" s="17" t="s">
        <v>1</v>
      </c>
      <c r="C167" s="12" t="s">
        <v>2</v>
      </c>
      <c r="D167" s="12" t="s">
        <v>14</v>
      </c>
      <c r="E167" s="12" t="s">
        <v>15</v>
      </c>
      <c r="F167" s="12" t="s">
        <v>16</v>
      </c>
      <c r="G167" s="12" t="s">
        <v>17</v>
      </c>
      <c r="H167" s="30" t="s">
        <v>18</v>
      </c>
      <c r="I167" s="30" t="s">
        <v>19</v>
      </c>
      <c r="J167" s="30" t="s">
        <v>20</v>
      </c>
    </row>
    <row r="168" spans="1:10" ht="18.75">
      <c r="A168" s="8" t="s">
        <v>124</v>
      </c>
      <c r="B168" s="8" t="s">
        <v>43</v>
      </c>
      <c r="C168" s="10" t="s">
        <v>55</v>
      </c>
      <c r="D168" s="10">
        <v>6.1</v>
      </c>
      <c r="E168" s="10">
        <v>12.1</v>
      </c>
      <c r="F168" s="10">
        <v>35</v>
      </c>
      <c r="G168" s="10">
        <v>273</v>
      </c>
      <c r="H168" s="4">
        <v>0.12</v>
      </c>
      <c r="I168" s="4">
        <v>1.22</v>
      </c>
      <c r="J168" s="4">
        <v>0.06</v>
      </c>
    </row>
    <row r="169" spans="1:10" ht="18.75">
      <c r="A169" s="11" t="s">
        <v>96</v>
      </c>
      <c r="B169" s="8" t="s">
        <v>27</v>
      </c>
      <c r="C169" s="9" t="s">
        <v>56</v>
      </c>
      <c r="D169" s="10">
        <v>6.17</v>
      </c>
      <c r="E169" s="10">
        <v>5.57</v>
      </c>
      <c r="F169" s="10">
        <v>0.36</v>
      </c>
      <c r="G169" s="10">
        <v>76.23</v>
      </c>
      <c r="H169" s="10">
        <v>0.3</v>
      </c>
      <c r="I169" s="10">
        <v>0</v>
      </c>
      <c r="J169" s="10">
        <v>0.1</v>
      </c>
    </row>
    <row r="170" spans="1:10" ht="18.75">
      <c r="A170" s="11" t="s">
        <v>172</v>
      </c>
      <c r="B170" s="8" t="s">
        <v>176</v>
      </c>
      <c r="C170" s="9" t="s">
        <v>146</v>
      </c>
      <c r="D170" s="10">
        <v>3.74</v>
      </c>
      <c r="E170" s="10">
        <v>4.77</v>
      </c>
      <c r="F170" s="10">
        <v>0</v>
      </c>
      <c r="G170" s="10">
        <v>59.4</v>
      </c>
      <c r="H170" s="10">
        <v>0.0045</v>
      </c>
      <c r="I170" s="10">
        <v>0.105</v>
      </c>
      <c r="J170" s="10">
        <v>31.5</v>
      </c>
    </row>
    <row r="171" spans="1:10" ht="37.5" customHeight="1">
      <c r="A171" s="11" t="s">
        <v>83</v>
      </c>
      <c r="B171" s="8" t="s">
        <v>54</v>
      </c>
      <c r="C171" s="4" t="s">
        <v>52</v>
      </c>
      <c r="D171" s="3">
        <v>0.18</v>
      </c>
      <c r="E171" s="4">
        <v>0</v>
      </c>
      <c r="F171" s="4">
        <v>3.92</v>
      </c>
      <c r="G171" s="4">
        <v>16</v>
      </c>
      <c r="H171" s="4">
        <v>0.12</v>
      </c>
      <c r="I171" s="4">
        <v>6</v>
      </c>
      <c r="J171" s="4">
        <v>0</v>
      </c>
    </row>
    <row r="172" spans="1:10" ht="18.75">
      <c r="A172" s="11"/>
      <c r="B172" s="8" t="s">
        <v>4</v>
      </c>
      <c r="C172" s="10" t="s">
        <v>58</v>
      </c>
      <c r="D172" s="10">
        <v>3.16</v>
      </c>
      <c r="E172" s="10">
        <v>0.4</v>
      </c>
      <c r="F172" s="10">
        <v>20.76</v>
      </c>
      <c r="G172" s="10">
        <v>94.4</v>
      </c>
      <c r="H172" s="10">
        <v>0.064</v>
      </c>
      <c r="I172" s="10">
        <v>0</v>
      </c>
      <c r="J172" s="10">
        <v>0</v>
      </c>
    </row>
    <row r="173" spans="1:10" ht="18.75">
      <c r="A173" s="12" t="s">
        <v>5</v>
      </c>
      <c r="B173" s="8"/>
      <c r="C173" s="10"/>
      <c r="D173" s="13">
        <f>SUM(D168:D172)</f>
        <v>19.349999999999998</v>
      </c>
      <c r="E173" s="13">
        <f aca="true" t="shared" si="27" ref="E173:J173">SUM(E168:E172)</f>
        <v>22.84</v>
      </c>
      <c r="F173" s="13">
        <f t="shared" si="27"/>
        <v>60.040000000000006</v>
      </c>
      <c r="G173" s="13">
        <f t="shared" si="27"/>
        <v>519.03</v>
      </c>
      <c r="H173" s="13">
        <f t="shared" si="27"/>
        <v>0.6085</v>
      </c>
      <c r="I173" s="13">
        <f t="shared" si="27"/>
        <v>7.325</v>
      </c>
      <c r="J173" s="13">
        <f t="shared" si="27"/>
        <v>31.66</v>
      </c>
    </row>
    <row r="174" spans="1:10" ht="18.75">
      <c r="A174" s="11"/>
      <c r="B174" s="14" t="s">
        <v>6</v>
      </c>
      <c r="C174" s="10"/>
      <c r="D174" s="10"/>
      <c r="E174" s="10"/>
      <c r="F174" s="10"/>
      <c r="G174" s="10"/>
      <c r="H174" s="10"/>
      <c r="I174" s="6"/>
      <c r="J174" s="6"/>
    </row>
    <row r="175" spans="1:10" ht="18.75">
      <c r="A175" s="11" t="s">
        <v>136</v>
      </c>
      <c r="B175" s="8" t="s">
        <v>75</v>
      </c>
      <c r="C175" s="9" t="s">
        <v>51</v>
      </c>
      <c r="D175" s="10">
        <v>0.4</v>
      </c>
      <c r="E175" s="10">
        <v>4.8</v>
      </c>
      <c r="F175" s="10">
        <v>6.6</v>
      </c>
      <c r="G175" s="10">
        <v>95</v>
      </c>
      <c r="H175" s="10">
        <v>0.05</v>
      </c>
      <c r="I175" s="10">
        <v>3</v>
      </c>
      <c r="J175" s="10">
        <v>0.02</v>
      </c>
    </row>
    <row r="176" spans="1:10" ht="18.75">
      <c r="A176" s="11" t="s">
        <v>137</v>
      </c>
      <c r="B176" s="8" t="s">
        <v>50</v>
      </c>
      <c r="C176" s="10" t="s">
        <v>158</v>
      </c>
      <c r="D176" s="10">
        <v>5.2</v>
      </c>
      <c r="E176" s="10">
        <v>6.75</v>
      </c>
      <c r="F176" s="10">
        <v>14</v>
      </c>
      <c r="G176" s="10">
        <v>139</v>
      </c>
      <c r="H176" s="4">
        <v>0.11</v>
      </c>
      <c r="I176" s="4">
        <v>0.6</v>
      </c>
      <c r="J176" s="4">
        <v>0.017</v>
      </c>
    </row>
    <row r="177" spans="1:10" ht="18.75">
      <c r="A177" s="11" t="s">
        <v>138</v>
      </c>
      <c r="B177" s="8" t="s">
        <v>163</v>
      </c>
      <c r="C177" s="10" t="s">
        <v>61</v>
      </c>
      <c r="D177" s="10">
        <v>12.97</v>
      </c>
      <c r="E177" s="10">
        <v>10.42</v>
      </c>
      <c r="F177" s="10">
        <v>0.66</v>
      </c>
      <c r="G177" s="10">
        <v>98</v>
      </c>
      <c r="H177" s="4">
        <v>0.02</v>
      </c>
      <c r="I177" s="4">
        <v>0</v>
      </c>
      <c r="J177" s="4">
        <v>10.65</v>
      </c>
    </row>
    <row r="178" spans="1:10" ht="18.75">
      <c r="A178" s="11" t="s">
        <v>123</v>
      </c>
      <c r="B178" s="8" t="s">
        <v>41</v>
      </c>
      <c r="C178" s="10" t="s">
        <v>52</v>
      </c>
      <c r="D178" s="10">
        <v>4.6</v>
      </c>
      <c r="E178" s="10">
        <v>10.2</v>
      </c>
      <c r="F178" s="10">
        <v>21.4</v>
      </c>
      <c r="G178" s="10">
        <v>194</v>
      </c>
      <c r="H178" s="4">
        <v>0.12</v>
      </c>
      <c r="I178" s="4">
        <v>4.88</v>
      </c>
      <c r="J178" s="4">
        <v>0.04</v>
      </c>
    </row>
    <row r="179" spans="1:10" ht="18.75">
      <c r="A179" s="11"/>
      <c r="B179" s="15" t="s">
        <v>77</v>
      </c>
      <c r="C179" s="9" t="s">
        <v>52</v>
      </c>
      <c r="D179" s="10">
        <v>0</v>
      </c>
      <c r="E179" s="10">
        <v>0</v>
      </c>
      <c r="F179" s="10">
        <v>24</v>
      </c>
      <c r="G179" s="10">
        <v>96</v>
      </c>
      <c r="H179" s="10">
        <v>0.1</v>
      </c>
      <c r="I179" s="10">
        <v>0</v>
      </c>
      <c r="J179" s="10">
        <v>0.07</v>
      </c>
    </row>
    <row r="180" spans="1:10" ht="18.75">
      <c r="A180" s="11"/>
      <c r="B180" s="8" t="s">
        <v>143</v>
      </c>
      <c r="C180" s="10" t="s">
        <v>58</v>
      </c>
      <c r="D180" s="10">
        <v>2.24</v>
      </c>
      <c r="E180" s="10">
        <v>0.44</v>
      </c>
      <c r="F180" s="10">
        <v>17.32</v>
      </c>
      <c r="G180" s="10">
        <v>79.6</v>
      </c>
      <c r="H180" s="39">
        <v>0.072</v>
      </c>
      <c r="I180" s="39">
        <v>0</v>
      </c>
      <c r="J180" s="39">
        <v>0.02</v>
      </c>
    </row>
    <row r="181" spans="1:10" ht="18.75">
      <c r="A181" s="12" t="s">
        <v>5</v>
      </c>
      <c r="B181" s="8"/>
      <c r="C181" s="10"/>
      <c r="D181" s="13">
        <f>SUM(D175:D180)</f>
        <v>25.410000000000004</v>
      </c>
      <c r="E181" s="13">
        <f aca="true" t="shared" si="28" ref="E181:J181">SUM(E175:E180)</f>
        <v>32.61</v>
      </c>
      <c r="F181" s="13">
        <f t="shared" si="28"/>
        <v>83.97999999999999</v>
      </c>
      <c r="G181" s="13">
        <f t="shared" si="28"/>
        <v>701.6</v>
      </c>
      <c r="H181" s="13">
        <f t="shared" si="28"/>
        <v>0.47200000000000003</v>
      </c>
      <c r="I181" s="13">
        <f t="shared" si="28"/>
        <v>8.48</v>
      </c>
      <c r="J181" s="13">
        <f t="shared" si="28"/>
        <v>10.817</v>
      </c>
    </row>
    <row r="182" spans="1:10" ht="21.75" customHeight="1">
      <c r="A182" s="12"/>
      <c r="B182" s="8"/>
      <c r="C182" s="10"/>
      <c r="D182" s="13">
        <f aca="true" t="shared" si="29" ref="D182:J182">D181+D173</f>
        <v>44.760000000000005</v>
      </c>
      <c r="E182" s="13">
        <f t="shared" si="29"/>
        <v>55.45</v>
      </c>
      <c r="F182" s="13">
        <f t="shared" si="29"/>
        <v>144.01999999999998</v>
      </c>
      <c r="G182" s="13">
        <f t="shared" si="29"/>
        <v>1220.63</v>
      </c>
      <c r="H182" s="13">
        <f t="shared" si="29"/>
        <v>1.0805</v>
      </c>
      <c r="I182" s="13">
        <f t="shared" si="29"/>
        <v>15.805</v>
      </c>
      <c r="J182" s="13">
        <f t="shared" si="29"/>
        <v>42.477000000000004</v>
      </c>
    </row>
    <row r="183" spans="1:10" ht="36" customHeight="1">
      <c r="A183" s="32"/>
      <c r="B183" s="36" t="s">
        <v>141</v>
      </c>
      <c r="C183" s="32"/>
      <c r="D183" s="26">
        <f aca="true" t="shared" si="30" ref="D183:J183">D182+D164+D147+D129+D111+D93+D76+D58+D37+D19</f>
        <v>536.1999999999999</v>
      </c>
      <c r="E183" s="26">
        <f t="shared" si="30"/>
        <v>601.56</v>
      </c>
      <c r="F183" s="26">
        <f t="shared" si="30"/>
        <v>1867.0049999999999</v>
      </c>
      <c r="G183" s="26">
        <f t="shared" si="30"/>
        <v>14015.689999999999</v>
      </c>
      <c r="H183" s="26">
        <f t="shared" si="30"/>
        <v>8.2185</v>
      </c>
      <c r="I183" s="26">
        <f t="shared" si="30"/>
        <v>515.395</v>
      </c>
      <c r="J183" s="26">
        <f t="shared" si="30"/>
        <v>674.366</v>
      </c>
    </row>
    <row r="184" spans="1:10" ht="18.75">
      <c r="A184" s="32"/>
      <c r="B184" s="36" t="s">
        <v>140</v>
      </c>
      <c r="C184" s="32"/>
      <c r="D184" s="26">
        <f>D183/10</f>
        <v>53.61999999999999</v>
      </c>
      <c r="E184" s="26">
        <f aca="true" t="shared" si="31" ref="E184:J184">E183/10</f>
        <v>60.15599999999999</v>
      </c>
      <c r="F184" s="26">
        <f t="shared" si="31"/>
        <v>186.70049999999998</v>
      </c>
      <c r="G184" s="26">
        <f t="shared" si="31"/>
        <v>1401.569</v>
      </c>
      <c r="H184" s="26">
        <f t="shared" si="31"/>
        <v>0.8218500000000001</v>
      </c>
      <c r="I184" s="26">
        <f t="shared" si="31"/>
        <v>51.5395</v>
      </c>
      <c r="J184" s="26">
        <f t="shared" si="31"/>
        <v>67.4366</v>
      </c>
    </row>
    <row r="185" spans="1:10" ht="18.75">
      <c r="A185" s="16"/>
      <c r="B185" s="16"/>
      <c r="C185" s="16"/>
      <c r="D185" s="16"/>
      <c r="E185" s="16"/>
      <c r="F185" s="16"/>
      <c r="G185" s="16"/>
      <c r="H185" s="16"/>
      <c r="I185" s="7"/>
      <c r="J185" s="7"/>
    </row>
    <row r="213" spans="1:10" ht="18.75">
      <c r="A213" s="16"/>
      <c r="B213" s="16"/>
      <c r="C213" s="16"/>
      <c r="D213" s="16"/>
      <c r="E213" s="16"/>
      <c r="F213" s="16"/>
      <c r="G213" s="16"/>
      <c r="H213" s="16"/>
      <c r="I213" s="7"/>
      <c r="J213" s="7"/>
    </row>
    <row r="214" spans="1:10" ht="18.75">
      <c r="A214" s="16"/>
      <c r="B214" s="16"/>
      <c r="C214" s="16"/>
      <c r="D214" s="16"/>
      <c r="E214" s="16"/>
      <c r="F214" s="16"/>
      <c r="G214" s="16"/>
      <c r="H214" s="16"/>
      <c r="I214" s="7"/>
      <c r="J214" s="7"/>
    </row>
    <row r="215" spans="1:10" ht="18.75">
      <c r="A215" s="16"/>
      <c r="B215" s="16"/>
      <c r="C215" s="16"/>
      <c r="D215" s="16"/>
      <c r="E215" s="16"/>
      <c r="F215" s="16"/>
      <c r="G215" s="16"/>
      <c r="H215" s="16"/>
      <c r="I215" s="7"/>
      <c r="J215" s="7"/>
    </row>
    <row r="216" spans="1:10" ht="18.75">
      <c r="A216" s="16"/>
      <c r="B216" s="16"/>
      <c r="C216" s="16"/>
      <c r="D216" s="16"/>
      <c r="E216" s="16"/>
      <c r="F216" s="16"/>
      <c r="G216" s="16"/>
      <c r="H216" s="16"/>
      <c r="I216" s="7"/>
      <c r="J216" s="7"/>
    </row>
    <row r="217" spans="1:10" ht="18.75">
      <c r="A217" s="16"/>
      <c r="B217" s="16"/>
      <c r="C217" s="16"/>
      <c r="D217" s="16"/>
      <c r="E217" s="16"/>
      <c r="F217" s="16"/>
      <c r="G217" s="16"/>
      <c r="H217" s="16"/>
      <c r="I217" s="7"/>
      <c r="J217" s="7"/>
    </row>
    <row r="218" spans="1:10" ht="18.75">
      <c r="A218" s="16"/>
      <c r="B218" s="16"/>
      <c r="C218" s="16"/>
      <c r="D218" s="16"/>
      <c r="E218" s="16"/>
      <c r="F218" s="16"/>
      <c r="G218" s="16"/>
      <c r="H218" s="16"/>
      <c r="I218" s="7"/>
      <c r="J218" s="7"/>
    </row>
    <row r="219" spans="1:10" ht="18.75">
      <c r="A219" s="16"/>
      <c r="B219" s="16"/>
      <c r="C219" s="16"/>
      <c r="D219" s="16"/>
      <c r="E219" s="16"/>
      <c r="F219" s="16"/>
      <c r="G219" s="16"/>
      <c r="H219" s="16"/>
      <c r="I219" s="7"/>
      <c r="J219" s="7"/>
    </row>
    <row r="220" spans="1:10" ht="18.75">
      <c r="A220" s="16"/>
      <c r="B220" s="16"/>
      <c r="C220" s="16"/>
      <c r="D220" s="16"/>
      <c r="E220" s="16"/>
      <c r="F220" s="16"/>
      <c r="G220" s="16"/>
      <c r="H220" s="16"/>
      <c r="I220" s="7"/>
      <c r="J220" s="7"/>
    </row>
    <row r="221" spans="1:10" ht="18.75">
      <c r="A221" s="16"/>
      <c r="B221" s="16"/>
      <c r="C221" s="16"/>
      <c r="D221" s="16"/>
      <c r="E221" s="16"/>
      <c r="F221" s="16"/>
      <c r="G221" s="16"/>
      <c r="H221" s="16"/>
      <c r="I221" s="7"/>
      <c r="J221" s="7"/>
    </row>
    <row r="222" spans="1:10" ht="18.75">
      <c r="A222" s="16"/>
      <c r="B222" s="16"/>
      <c r="C222" s="16"/>
      <c r="D222" s="16"/>
      <c r="E222" s="16"/>
      <c r="F222" s="16"/>
      <c r="G222" s="16"/>
      <c r="H222" s="16"/>
      <c r="I222" s="7"/>
      <c r="J222" s="7"/>
    </row>
    <row r="256" spans="1:8" ht="12.75">
      <c r="A256" s="19"/>
      <c r="B256" s="19"/>
      <c r="C256" s="19"/>
      <c r="D256" s="19"/>
      <c r="E256" s="19"/>
      <c r="F256" s="19"/>
      <c r="G256" s="19"/>
      <c r="H256" s="19"/>
    </row>
    <row r="257" spans="1:8" ht="12.75">
      <c r="A257" s="19"/>
      <c r="B257" s="19"/>
      <c r="C257" s="19"/>
      <c r="D257" s="19"/>
      <c r="E257" s="19"/>
      <c r="F257" s="19"/>
      <c r="G257" s="19"/>
      <c r="H257" s="19"/>
    </row>
    <row r="258" spans="1:8" ht="12.75">
      <c r="A258" s="19"/>
      <c r="B258" s="19"/>
      <c r="C258" s="19"/>
      <c r="D258" s="19"/>
      <c r="E258" s="19"/>
      <c r="F258" s="19"/>
      <c r="G258" s="19"/>
      <c r="H258" s="19"/>
    </row>
    <row r="259" spans="1:8" ht="12.75">
      <c r="A259" s="19"/>
      <c r="B259" s="19"/>
      <c r="C259" s="19"/>
      <c r="D259" s="19"/>
      <c r="E259" s="19"/>
      <c r="F259" s="19"/>
      <c r="G259" s="19"/>
      <c r="H259" s="19"/>
    </row>
    <row r="260" spans="1:8" ht="12.75">
      <c r="A260" s="19"/>
      <c r="B260" s="19"/>
      <c r="C260" s="19"/>
      <c r="D260" s="19"/>
      <c r="E260" s="19"/>
      <c r="F260" s="19"/>
      <c r="G260" s="19"/>
      <c r="H260" s="19"/>
    </row>
    <row r="261" spans="1:8" ht="12.75">
      <c r="A261" s="19"/>
      <c r="B261" s="19"/>
      <c r="C261" s="19"/>
      <c r="D261" s="19"/>
      <c r="E261" s="19"/>
      <c r="F261" s="19"/>
      <c r="G261" s="19"/>
      <c r="H261" s="19"/>
    </row>
    <row r="262" spans="1:8" ht="12.75">
      <c r="A262" s="19"/>
      <c r="B262" s="19"/>
      <c r="C262" s="19"/>
      <c r="D262" s="19"/>
      <c r="E262" s="19"/>
      <c r="F262" s="19"/>
      <c r="G262" s="19"/>
      <c r="H262" s="19"/>
    </row>
    <row r="263" spans="1:8" ht="12.75">
      <c r="A263" s="19"/>
      <c r="B263" s="19"/>
      <c r="C263" s="19"/>
      <c r="D263" s="19"/>
      <c r="E263" s="19"/>
      <c r="F263" s="19"/>
      <c r="G263" s="19"/>
      <c r="H263" s="19"/>
    </row>
    <row r="264" spans="1:8" ht="12.75">
      <c r="A264" s="19"/>
      <c r="B264" s="19"/>
      <c r="C264" s="19"/>
      <c r="D264" s="19"/>
      <c r="E264" s="19"/>
      <c r="F264" s="19"/>
      <c r="G264" s="19"/>
      <c r="H264" s="19"/>
    </row>
    <row r="265" spans="1:8" ht="12.75">
      <c r="A265" s="19"/>
      <c r="B265" s="19"/>
      <c r="C265" s="19"/>
      <c r="D265" s="19"/>
      <c r="E265" s="19"/>
      <c r="F265" s="19"/>
      <c r="G265" s="19"/>
      <c r="H265" s="19"/>
    </row>
    <row r="266" spans="1:8" ht="12.75">
      <c r="A266" s="19"/>
      <c r="B266" s="19"/>
      <c r="C266" s="19"/>
      <c r="D266" s="19"/>
      <c r="E266" s="19"/>
      <c r="F266" s="19"/>
      <c r="G266" s="19"/>
      <c r="H266" s="19"/>
    </row>
    <row r="267" spans="1:8" ht="12.75">
      <c r="A267" s="19"/>
      <c r="B267" s="19"/>
      <c r="C267" s="19"/>
      <c r="D267" s="19"/>
      <c r="E267" s="19"/>
      <c r="F267" s="19"/>
      <c r="G267" s="19"/>
      <c r="H267" s="19"/>
    </row>
    <row r="268" spans="1:8" ht="12.75">
      <c r="A268" s="19"/>
      <c r="B268" s="19"/>
      <c r="C268" s="19"/>
      <c r="D268" s="19"/>
      <c r="E268" s="19"/>
      <c r="F268" s="19"/>
      <c r="G268" s="19"/>
      <c r="H268" s="19"/>
    </row>
    <row r="269" spans="1:8" ht="12.75">
      <c r="A269" s="19"/>
      <c r="B269" s="19"/>
      <c r="C269" s="19"/>
      <c r="D269" s="19"/>
      <c r="E269" s="19"/>
      <c r="F269" s="19"/>
      <c r="G269" s="19"/>
      <c r="H269" s="19"/>
    </row>
    <row r="270" spans="1:8" ht="12.75">
      <c r="A270" s="19"/>
      <c r="B270" s="19"/>
      <c r="C270" s="19"/>
      <c r="D270" s="19"/>
      <c r="E270" s="19"/>
      <c r="F270" s="19"/>
      <c r="G270" s="19"/>
      <c r="H270" s="19"/>
    </row>
    <row r="271" spans="1:8" ht="12.75">
      <c r="A271" s="19"/>
      <c r="B271" s="19"/>
      <c r="C271" s="19"/>
      <c r="D271" s="19"/>
      <c r="E271" s="19"/>
      <c r="F271" s="19"/>
      <c r="G271" s="19"/>
      <c r="H271" s="19"/>
    </row>
    <row r="272" spans="1:8" ht="12.75">
      <c r="A272" s="19"/>
      <c r="B272" s="19"/>
      <c r="C272" s="19"/>
      <c r="D272" s="19"/>
      <c r="E272" s="19"/>
      <c r="F272" s="19"/>
      <c r="G272" s="19"/>
      <c r="H272" s="19"/>
    </row>
    <row r="273" spans="1:8" ht="12.75">
      <c r="A273" s="19"/>
      <c r="B273" s="19"/>
      <c r="C273" s="19"/>
      <c r="D273" s="19"/>
      <c r="E273" s="19"/>
      <c r="F273" s="19"/>
      <c r="G273" s="19"/>
      <c r="H273" s="19"/>
    </row>
    <row r="274" spans="1:8" ht="12.75">
      <c r="A274" s="19"/>
      <c r="B274" s="19"/>
      <c r="C274" s="19"/>
      <c r="D274" s="19"/>
      <c r="E274" s="19"/>
      <c r="F274" s="19"/>
      <c r="G274" s="19"/>
      <c r="H274" s="19"/>
    </row>
    <row r="275" spans="1:8" ht="12.75">
      <c r="A275" s="19"/>
      <c r="B275" s="19"/>
      <c r="C275" s="19"/>
      <c r="D275" s="19"/>
      <c r="E275" s="19"/>
      <c r="F275" s="19"/>
      <c r="G275" s="19"/>
      <c r="H275" s="19"/>
    </row>
    <row r="276" spans="1:8" ht="12.75">
      <c r="A276" s="19"/>
      <c r="B276" s="19"/>
      <c r="C276" s="19"/>
      <c r="D276" s="19"/>
      <c r="E276" s="19"/>
      <c r="F276" s="19"/>
      <c r="G276" s="19"/>
      <c r="H276" s="19"/>
    </row>
    <row r="277" spans="1:8" ht="12.75">
      <c r="A277" s="19"/>
      <c r="B277" s="19"/>
      <c r="C277" s="19"/>
      <c r="D277" s="19"/>
      <c r="E277" s="19"/>
      <c r="F277" s="19"/>
      <c r="G277" s="19"/>
      <c r="H277" s="19"/>
    </row>
    <row r="278" spans="1:8" ht="12.75">
      <c r="A278" s="19"/>
      <c r="B278" s="19"/>
      <c r="C278" s="19"/>
      <c r="D278" s="19"/>
      <c r="E278" s="19"/>
      <c r="F278" s="19"/>
      <c r="G278" s="19"/>
      <c r="H278" s="19"/>
    </row>
    <row r="279" spans="1:8" ht="12.75">
      <c r="A279" s="19"/>
      <c r="B279" s="19"/>
      <c r="C279" s="19"/>
      <c r="D279" s="19"/>
      <c r="E279" s="19"/>
      <c r="F279" s="19"/>
      <c r="G279" s="19"/>
      <c r="H279" s="19"/>
    </row>
    <row r="280" spans="1:8" ht="12.75">
      <c r="A280" s="19"/>
      <c r="B280" s="19"/>
      <c r="C280" s="19"/>
      <c r="D280" s="19"/>
      <c r="E280" s="19"/>
      <c r="F280" s="19"/>
      <c r="G280" s="19"/>
      <c r="H280" s="19"/>
    </row>
    <row r="281" spans="1:8" ht="12.75">
      <c r="A281" s="19"/>
      <c r="B281" s="19"/>
      <c r="C281" s="19"/>
      <c r="D281" s="19"/>
      <c r="E281" s="19"/>
      <c r="F281" s="19"/>
      <c r="G281" s="19"/>
      <c r="H281" s="19"/>
    </row>
    <row r="282" spans="1:8" ht="12.75">
      <c r="A282" s="19"/>
      <c r="B282" s="19"/>
      <c r="C282" s="19"/>
      <c r="D282" s="19"/>
      <c r="E282" s="19"/>
      <c r="F282" s="19"/>
      <c r="G282" s="19"/>
      <c r="H282" s="19"/>
    </row>
    <row r="283" spans="1:8" ht="12.75">
      <c r="A283" s="19"/>
      <c r="B283" s="19"/>
      <c r="C283" s="19"/>
      <c r="D283" s="19"/>
      <c r="E283" s="19"/>
      <c r="F283" s="19"/>
      <c r="G283" s="19"/>
      <c r="H283" s="19"/>
    </row>
    <row r="284" spans="1:8" ht="12.75">
      <c r="A284" s="19"/>
      <c r="B284" s="19"/>
      <c r="C284" s="19"/>
      <c r="D284" s="19"/>
      <c r="E284" s="19"/>
      <c r="F284" s="19"/>
      <c r="G284" s="19"/>
      <c r="H284" s="19"/>
    </row>
    <row r="285" spans="1:8" ht="12.75">
      <c r="A285" s="19"/>
      <c r="B285" s="19"/>
      <c r="C285" s="19"/>
      <c r="D285" s="19"/>
      <c r="E285" s="19"/>
      <c r="F285" s="19"/>
      <c r="G285" s="19"/>
      <c r="H285" s="19"/>
    </row>
    <row r="286" spans="1:8" ht="12.75">
      <c r="A286" s="19"/>
      <c r="B286" s="19"/>
      <c r="C286" s="19"/>
      <c r="D286" s="19"/>
      <c r="E286" s="19"/>
      <c r="F286" s="19"/>
      <c r="G286" s="19"/>
      <c r="H286" s="19"/>
    </row>
    <row r="287" spans="1:8" ht="12.75">
      <c r="A287" s="19"/>
      <c r="B287" s="19"/>
      <c r="C287" s="19"/>
      <c r="D287" s="19"/>
      <c r="E287" s="19"/>
      <c r="F287" s="19"/>
      <c r="G287" s="19"/>
      <c r="H287" s="19"/>
    </row>
    <row r="288" spans="1:8" ht="12.75">
      <c r="A288" s="19"/>
      <c r="B288" s="19"/>
      <c r="C288" s="19"/>
      <c r="D288" s="19"/>
      <c r="E288" s="19"/>
      <c r="F288" s="19"/>
      <c r="G288" s="19"/>
      <c r="H288" s="19"/>
    </row>
  </sheetData>
  <sheetProtection selectLockedCells="1" selectUnlockedCells="1"/>
  <mergeCells count="1">
    <mergeCell ref="A1:J1"/>
  </mergeCells>
  <printOptions/>
  <pageMargins left="0.5905511811023623" right="2.76" top="0.5905511811023623" bottom="0.3937007874015748" header="0.5118110236220472" footer="0.5118110236220472"/>
  <pageSetup horizontalDpi="600" verticalDpi="600" orientation="landscape" paperSize="9" scale="67" r:id="rId2"/>
  <rowBreaks count="9" manualBreakCount="9">
    <brk id="21" max="9" man="1"/>
    <brk id="40" max="9" man="1"/>
    <brk id="60" max="9" man="1"/>
    <brk id="78" max="9" man="1"/>
    <brk id="95" max="9" man="1"/>
    <brk id="113" max="9" man="1"/>
    <brk id="131" max="9" man="1"/>
    <brk id="149" max="9" man="1"/>
    <brk id="16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Frolov</cp:lastModifiedBy>
  <cp:lastPrinted>2011-09-21T05:10:29Z</cp:lastPrinted>
  <dcterms:created xsi:type="dcterms:W3CDTF">2011-07-22T00:40:27Z</dcterms:created>
  <dcterms:modified xsi:type="dcterms:W3CDTF">2012-01-17T21:38:15Z</dcterms:modified>
  <cp:category/>
  <cp:version/>
  <cp:contentType/>
  <cp:contentStatus/>
</cp:coreProperties>
</file>